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<sst xmlns="http://schemas.openxmlformats.org/spreadsheetml/2006/main" count="4544" uniqueCount="1671">
  <si>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</si>
  <si>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</si>
  <si>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</si>
  <si>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</si>
  <si>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</si>
  <si>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</si>
  <si>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</si>
  <si>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</si>
  <si>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</si>
  <si>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</si>
  <si>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</si>
  <si>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</si>
  <si>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</si>
  <si>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</si>
  <si>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</si>
  <si>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</si>
  <si>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</si>
  <si>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</si>
  <si>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</si>
  <si>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</si>
  <si>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</si>
  <si>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</si>
  <si>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</si>
  <si>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</si>
  <si>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</si>
  <si>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</si>
  <si>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</si>
  <si>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</si>
  <si>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</si>
  <si>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</si>
  <si>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</si>
  <si>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</si>
  <si>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</si>
  <si>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</si>
  <si>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</si>
  <si>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</si>
  <si>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</si>
  <si>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</si>
  <si>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</si>
  <si>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</si>
  <si>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</si>
  <si>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</si>
  <si>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</si>
  <si>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</si>
  <si>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</si>
  <si>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</si>
  <si>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</si>
  <si>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</si>
  <si>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</si>
  <si>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</si>
  <si>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</si>
  <si>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</si>
  <si>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</si>
  <si>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</si>
  <si>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</si>
  <si>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</si>
  <si>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</si>
  <si>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</si>
  <si>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</si>
  <si>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</si>
  <si>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</si>
  <si>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</si>
  <si>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</si>
  <si>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</si>
  <si>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</si>
  <si>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</si>
  <si>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</si>
  <si>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</si>
  <si>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</si>
  <si>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</si>
  <si>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</si>
  <si>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</si>
  <si>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</si>
  <si>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</si>
  <si>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</si>
  <si>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</si>
  <si>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</si>
  <si>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</si>
  <si>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</si>
  <si>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</si>
  <si>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</si>
  <si>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</si>
  <si>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</si>
  <si>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</si>
  <si>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</si>
  <si>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</si>
  <si>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</si>
  <si>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</si>
  <si>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</si>
  <si>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</si>
  <si>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</si>
  <si>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</si>
  <si>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</si>
  <si>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</si>
  <si>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</si>
  <si>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</si>
  <si>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</si>
  <si>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</si>
  <si>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</si>
  <si>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</si>
  <si>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</si>
  <si>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</si>
  <si>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</si>
  <si>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</si>
  <si>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</si>
  <si>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</si>
  <si>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</si>
  <si>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</si>
  <si>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</si>
  <si>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</si>
  <si>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</si>
  <si>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</si>
  <si>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</si>
  <si>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</si>
  <si>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</si>
  <si>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</si>
  <si>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</si>
  <si>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</si>
  <si>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</si>
  <si>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</si>
  <si>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</si>
  <si>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</si>
  <si>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</si>
  <si>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</si>
  <si>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</si>
  <si>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</si>
  <si>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</si>
  <si>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</si>
  <si>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</si>
  <si>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</si>
  <si>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</si>
  <si>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</si>
  <si>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</si>
  <si>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</si>
  <si>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</si>
  <si>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</si>
  <si>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</si>
  <si>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</si>
  <si>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</si>
  <si>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</si>
  <si>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</si>
  <si>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</si>
  <si>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</si>
  <si>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</si>
  <si>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</si>
  <si>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</si>
  <si>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</si>
  <si>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</si>
  <si>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</si>
  <si>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</si>
  <si>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</si>
  <si>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</si>
  <si>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</si>
  <si>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</si>
  <si>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</si>
  <si>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</si>
  <si>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</si>
  <si>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</si>
  <si>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</si>
  <si>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</si>
  <si>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</si>
  <si>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</si>
  <si>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</si>
  <si>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</si>
  <si>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</si>
  <si>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</si>
  <si>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</si>
  <si>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</si>
  <si>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</si>
  <si>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</si>
  <si>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</si>
  <si>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</si>
  <si>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</si>
  <si>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</si>
  <si>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</si>
  <si>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</si>
  <si>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</si>
  <si>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</si>
  <si>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</si>
  <si>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</si>
  <si>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</si>
  <si>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</si>
  <si>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</si>
  <si>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</si>
  <si>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</si>
  <si>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</si>
  <si>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</si>
  <si>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</si>
  <si>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</si>
  <si>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</si>
  <si>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</si>
  <si>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</si>
  <si>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</si>
  <si>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</si>
  <si>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</si>
  <si>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</si>
  <si>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</si>
  <si>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</si>
  <si>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</si>
  <si>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</si>
  <si>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</si>
  <si>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</si>
  <si>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</si>
  <si>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</si>
  <si>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</si>
  <si>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</si>
  <si>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</si>
  <si>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</si>
  <si>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</si>
  <si>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</si>
  <si>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</si>
  <si>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</si>
  <si>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</si>
  <si>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</si>
  <si>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</si>
  <si>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</si>
  <si>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</si>
  <si>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</si>
  <si>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</si>
  <si>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</si>
  <si>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</si>
  <si>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</si>
  <si>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</si>
  <si>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</si>
  <si>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</si>
  <si>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</si>
  <si>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</si>
  <si>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</si>
  <si>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</si>
  <si>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</si>
  <si>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</si>
  <si>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</si>
  <si>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</si>
  <si>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</si>
  <si>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</si>
  <si>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</si>
  <si>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</si>
  <si>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</si>
  <si>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</si>
  <si>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</si>
  <si>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</si>
  <si>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</si>
  <si>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</si>
  <si>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</si>
  <si>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</si>
  <si>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</si>
  <si>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</si>
  <si>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</si>
  <si>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</si>
  <si>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</si>
  <si>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</si>
  <si>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</si>
  <si>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</si>
  <si>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</si>
  <si>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</si>
  <si>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</si>
  <si>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</si>
  <si>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</si>
  <si>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</si>
  <si>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</si>
  <si>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</si>
  <si>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</si>
  <si>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</si>
  <si>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</si>
  <si>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</si>
  <si>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</si>
  <si>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</si>
  <si>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</si>
  <si>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</si>
  <si>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</si>
  <si>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</si>
  <si>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</si>
  <si>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</si>
  <si>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</si>
  <si>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</si>
  <si>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</si>
  <si>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</si>
  <si>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</si>
  <si>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</si>
  <si>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</si>
  <si>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</si>
  <si>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</si>
  <si>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</si>
  <si>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</si>
  <si>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</si>
  <si>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</si>
  <si>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</si>
  <si>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</si>
  <si>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</si>
  <si>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</si>
  <si>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</si>
  <si>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</si>
  <si>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</si>
  <si>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</si>
  <si>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</si>
  <si>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</si>
  <si>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</si>
  <si>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</si>
  <si>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</si>
  <si>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</si>
  <si>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</si>
  <si>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</si>
  <si>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</si>
  <si>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</si>
  <si>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</si>
  <si>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</si>
  <si>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</si>
  <si>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</si>
  <si>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</si>
  <si>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</si>
  <si>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</si>
  <si>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</si>
  <si>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</si>
  <si>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</si>
  <si>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</si>
  <si>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</si>
  <si>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</si>
  <si>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</si>
  <si>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</si>
  <si>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</si>
  <si>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</si>
  <si>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</si>
  <si>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</si>
  <si>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</si>
  <si>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</si>
  <si>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</si>
  <si>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</si>
  <si>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</si>
  <si>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</si>
  <si>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</si>
  <si>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</si>
  <si>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</si>
  <si>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</si>
  <si>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</si>
  <si>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</si>
  <si>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</si>
  <si>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</si>
  <si>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</si>
  <si>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</si>
  <si>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</si>
  <si>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</si>
  <si>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</si>
  <si>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</si>
  <si>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</si>
  <si>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</si>
  <si>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</si>
  <si>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</si>
  <si>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</si>
  <si>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</si>
  <si>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</si>
  <si>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</si>
  <si>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</si>
  <si>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</si>
  <si>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</si>
  <si>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</si>
  <si>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</si>
  <si>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</si>
  <si>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</si>
  <si>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</si>
  <si>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</si>
  <si>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</si>
  <si>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</si>
  <si>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</si>
  <si>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</si>
  <si>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</si>
  <si>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</si>
  <si>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</si>
  <si>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</si>
  <si>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</si>
  <si>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</si>
  <si>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</si>
  <si>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</si>
  <si>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</si>
  <si>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</si>
  <si>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</si>
  <si>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</si>
  <si>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</si>
  <si>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</si>
  <si>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</si>
  <si>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</si>
  <si>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</si>
  <si>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</si>
  <si>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</si>
  <si>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</si>
  <si>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</si>
  <si>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</si>
  <si>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</si>
  <si>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</si>
  <si>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</si>
  <si>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</si>
  <si>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</si>
  <si>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</si>
  <si>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</si>
  <si>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</si>
  <si>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</si>
  <si>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</si>
  <si>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</si>
  <si>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</si>
  <si>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</si>
  <si>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</si>
  <si>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</si>
  <si>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</si>
  <si>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</si>
  <si>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</si>
  <si>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</si>
  <si>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</si>
  <si>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</si>
  <si>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</si>
  <si>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</si>
  <si>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</si>
  <si>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</si>
  <si>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</si>
  <si>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</si>
  <si>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</si>
  <si>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</si>
  <si>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</si>
  <si>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</si>
  <si>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</si>
  <si>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</si>
  <si>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</si>
  <si>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</si>
  <si>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</si>
  <si>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</si>
  <si>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</si>
  <si>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</si>
  <si>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</si>
  <si>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</si>
  <si>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</si>
  <si>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</si>
  <si>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</si>
  <si>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</si>
  <si>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</si>
  <si>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</si>
  <si>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</si>
  <si>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</si>
  <si>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</si>
  <si>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</si>
  <si>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</si>
  <si>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</si>
  <si>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</si>
  <si>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</si>
  <si>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</si>
  <si>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</si>
  <si>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</si>
  <si>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</si>
  <si>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</si>
  <si>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</si>
  <si>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</si>
  <si>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</si>
  <si>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</si>
  <si>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</si>
  <si>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</si>
  <si>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</si>
  <si>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</si>
  <si>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</si>
  <si>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</si>
  <si>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</si>
  <si>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</si>
  <si>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</si>
  <si>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</si>
  <si>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</si>
  <si>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</si>
  <si>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</si>
  <si>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</si>
  <si>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</si>
  <si>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</si>
  <si>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</si>
  <si>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</si>
  <si>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</si>
  <si>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</si>
  <si>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</si>
  <si>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</si>
  <si>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</si>
  <si>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</si>
  <si>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</si>
  <si>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</si>
  <si>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</si>
  <si>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</si>
  <si>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</si>
  <si>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</si>
  <si>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</si>
  <si>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</si>
  <si>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</si>
  <si>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</si>
  <si>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</si>
  <si>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</si>
  <si>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</si>
  <si>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</si>
  <si>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</si>
  <si>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</si>
  <si>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</si>
  <si>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</si>
  <si>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</si>
  <si>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</si>
  <si>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</si>
  <si>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</si>
  <si>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</si>
  <si>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</si>
  <si>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</si>
  <si>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</si>
  <si>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</si>
  <si>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</si>
  <si>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</si>
  <si>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</si>
  <si>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</si>
  <si>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</si>
  <si>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</si>
  <si>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</si>
  <si>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</si>
  <si>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</si>
  <si>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</si>
  <si>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</si>
  <si>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</si>
  <si>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</si>
  <si>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</si>
  <si>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</si>
  <si>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</si>
  <si>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</si>
  <si>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</si>
  <si>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</si>
  <si>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</si>
  <si>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</si>
  <si>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</si>
  <si>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</si>
  <si>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</si>
  <si>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</si>
  <si>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</si>
  <si>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</si>
  <si>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</si>
  <si>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</si>
  <si>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</si>
  <si>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</si>
  <si>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</si>
  <si>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</si>
  <si>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</si>
  <si>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</si>
  <si>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</si>
  <si>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</si>
  <si>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</si>
  <si>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</si>
  <si>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</si>
  <si>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</si>
  <si>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</si>
  <si>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</si>
  <si>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</si>
  <si>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</si>
  <si>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</si>
  <si>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</si>
  <si>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</si>
  <si>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</si>
  <si>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</si>
  <si>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</si>
  <si>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</si>
  <si>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</si>
  <si>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</si>
  <si>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</si>
  <si>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</si>
  <si>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</si>
  <si>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</si>
  <si>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</si>
  <si>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</si>
  <si>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</si>
  <si>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</si>
  <si>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</si>
  <si>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</si>
  <si>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</si>
  <si>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</si>
  <si>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</si>
  <si>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</si>
  <si>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</si>
  <si>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</si>
  <si>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</si>
  <si>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</si>
  <si>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</si>
  <si>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</si>
  <si>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</si>
  <si>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</si>
  <si>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</si>
  <si>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</si>
  <si>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</si>
  <si>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</si>
  <si>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</si>
  <si>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</si>
  <si>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</si>
  <si>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</si>
  <si>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</si>
  <si>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</si>
  <si>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</si>
  <si>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</si>
  <si>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</si>
  <si>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</si>
  <si>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</si>
  <si>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</si>
  <si>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</si>
  <si>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</si>
  <si>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</si>
  <si>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</si>
  <si>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</si>
  <si>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</si>
  <si>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</si>
  <si>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</si>
  <si>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</si>
  <si>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</si>
  <si>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</si>
  <si>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</si>
  <si>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</si>
  <si>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</si>
  <si>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</si>
  <si>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</si>
  <si>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</si>
  <si>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</si>
  <si>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</si>
  <si>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</si>
  <si>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</si>
  <si>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</si>
  <si>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</si>
  <si>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</si>
  <si>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</si>
  <si>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</si>
  <si>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</si>
  <si>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</si>
  <si>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</si>
  <si>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</si>
  <si>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</si>
  <si>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</si>
  <si>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</si>
  <si>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</si>
  <si>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</si>
  <si>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</si>
  <si>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</si>
  <si>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</si>
  <si>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</si>
  <si>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</si>
  <si>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</si>
  <si>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</si>
  <si>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</si>
  <si>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</si>
  <si>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</si>
  <si>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</si>
  <si>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</si>
  <si>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</si>
  <si>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</si>
  <si>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</si>
  <si>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</si>
  <si>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</si>
  <si>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</si>
  <si>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</si>
  <si>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</si>
  <si>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</si>
  <si>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</si>
  <si>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</si>
  <si>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</si>
  <si>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</si>
  <si>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</si>
  <si>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</si>
  <si>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</si>
  <si>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</si>
  <si>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</si>
  <si>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</si>
  <si>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</si>
  <si>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</si>
  <si>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</si>
  <si>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</si>
  <si>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</si>
  <si>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</si>
  <si>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</si>
  <si>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</si>
  <si>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</si>
  <si>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</si>
  <si>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</si>
  <si>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</si>
  <si>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</si>
  <si>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</si>
  <si>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</si>
  <si>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</si>
  <si>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</si>
  <si>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</si>
  <si>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</si>
  <si>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</si>
  <si>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</si>
  <si>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</si>
  <si>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</si>
  <si>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</si>
  <si>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</si>
  <si>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</si>
  <si>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</si>
  <si>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</si>
  <si>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</si>
  <si>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</si>
  <si>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</si>
  <si>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</si>
  <si>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</si>
  <si>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</si>
  <si>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</si>
  <si>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</si>
  <si>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</si>
  <si>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</si>
  <si>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</si>
  <si>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</si>
  <si>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</si>
  <si>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</si>
  <si>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</si>
  <si>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</si>
  <si>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</si>
  <si>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</si>
  <si>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</si>
  <si>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</si>
  <si>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</si>
  <si>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</si>
  <si>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</si>
  <si>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</si>
  <si>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</si>
  <si>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</si>
  <si>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</si>
  <si>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</si>
  <si>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</si>
  <si>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</si>
  <si>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</si>
  <si>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</si>
  <si>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</si>
  <si>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</si>
  <si>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</si>
  <si>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</si>
  <si>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</si>
  <si>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</si>
  <si>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</si>
  <si>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</si>
  <si>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</si>
  <si>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</si>
  <si>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</si>
  <si>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</si>
  <si>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</si>
  <si>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</si>
  <si>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</si>
  <si>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</si>
  <si>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</si>
  <si>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</si>
  <si>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</si>
  <si>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</si>
  <si>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</si>
  <si>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</si>
  <si>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</si>
  <si>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</si>
  <si>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</si>
  <si>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</si>
  <si>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</si>
  <si>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</si>
  <si>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</si>
  <si>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</si>
  <si>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</si>
  <si>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</si>
  <si>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</si>
  <si>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</si>
  <si>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</si>
  <si>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</si>
  <si>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</si>
  <si>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</si>
  <si>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</si>
  <si>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</si>
  <si>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</si>
  <si>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</si>
  <si>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</si>
  <si>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</si>
  <si>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</si>
  <si>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</si>
  <si>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</si>
  <si>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</si>
  <si>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</si>
  <si>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</si>
  <si>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</si>
  <si>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</si>
  <si>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</si>
  <si>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</si>
  <si>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</si>
  <si>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</si>
  <si>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</si>
  <si>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</si>
  <si>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</si>
  <si>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</si>
  <si>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</si>
  <si>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</si>
  <si>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</si>
  <si>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</si>
  <si>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</si>
  <si>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</si>
  <si>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</si>
  <si>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</si>
  <si>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</si>
  <si>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</si>
  <si>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</si>
  <si>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</si>
  <si>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</si>
  <si>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</si>
  <si>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</si>
  <si>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</si>
  <si>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</si>
  <si>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</si>
  <si>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</si>
  <si>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</si>
  <si>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</si>
  <si>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</si>
  <si>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</si>
  <si>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</si>
  <si>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</si>
  <si>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</si>
  <si>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</si>
  <si>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</si>
  <si>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</si>
  <si>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</si>
  <si>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</si>
  <si>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</si>
  <si>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</si>
  <si>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</si>
  <si>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</si>
  <si>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</si>
  <si>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</si>
  <si>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</si>
  <si>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</si>
  <si>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</si>
  <si>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</si>
  <si>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</si>
  <si>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</si>
  <si>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</si>
  <si>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</si>
  <si>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</si>
  <si>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</si>
  <si>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</si>
  <si>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</si>
  <si>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</si>
  <si>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</si>
  <si>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</si>
  <si>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</si>
  <si>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</si>
  <si>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</si>
  <si>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</si>
  <si>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</si>
  <si>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</si>
  <si>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</si>
  <si>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</si>
  <si>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</si>
  <si>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</si>
  <si>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</si>
  <si>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</si>
  <si>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</si>
  <si>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</si>
  <si>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</si>
  <si>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</si>
  <si>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</si>
  <si>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</si>
  <si>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</si>
  <si>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</si>
  <si>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</si>
  <si>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</si>
  <si>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</si>
  <si>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</si>
  <si>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</si>
  <si>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</si>
  <si>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</si>
  <si>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</si>
  <si>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</si>
  <si>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</si>
  <si>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</si>
  <si>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</si>
  <si>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</si>
  <si>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</si>
  <si>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</si>
  <si>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</si>
  <si>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</si>
  <si>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</si>
  <si>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</si>
  <si>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</si>
  <si>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</si>
  <si>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</si>
  <si>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</si>
  <si>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</si>
  <si>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</si>
  <si>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</si>
  <si>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</si>
  <si>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</si>
  <si>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</si>
  <si>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</si>
  <si>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</si>
  <si>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</si>
  <si>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</si>
  <si>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</si>
  <si>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</si>
  <si>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</si>
  <si>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</si>
  <si>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</si>
  <si>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</si>
  <si>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</si>
  <si>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</si>
  <si>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</si>
  <si>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</si>
  <si>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</si>
  <si>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</si>
  <si>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</si>
  <si>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</si>
  <si>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</si>
  <si>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</si>
  <si>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</si>
  <si>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</si>
  <si>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</si>
  <si>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</si>
  <si>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</si>
  <si>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</si>
  <si>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</si>
  <si>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</si>
  <si>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</si>
  <si>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</si>
  <si>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</si>
  <si>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</si>
  <si>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</si>
  <si>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</si>
  <si>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</si>
  <si>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</si>
  <si>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</si>
  <si>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</si>
  <si>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</si>
  <si>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</si>
  <si>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</si>
  <si>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</si>
  <si>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</si>
  <si>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</si>
  <si>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</si>
  <si>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</si>
  <si>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</si>
  <si>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</si>
  <si>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</si>
  <si>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</si>
  <si>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</si>
  <si>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</si>
  <si>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</si>
  <si>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</si>
  <si>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</si>
  <si>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</si>
  <si>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</si>
  <si>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</si>
  <si>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</si>
  <si>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</si>
  <si>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</si>
  <si>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</si>
  <si>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</si>
  <si>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</si>
  <si>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</si>
  <si>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</si>
  <si>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</si>
  <si>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</si>
  <si>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</si>
  <si>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</si>
  <si>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</si>
  <si>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</si>
  <si>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</si>
  <si>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</si>
  <si>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</si>
  <si>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</si>
  <si>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</si>
  <si>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</si>
  <si>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</si>
  <si>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</si>
  <si>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</si>
  <si>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</si>
  <si>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</si>
  <si>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</si>
  <si>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</si>
  <si>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</si>
  <si>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</si>
  <si>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</si>
  <si>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</si>
  <si>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</si>
  <si>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</si>
  <si>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</si>
  <si>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</si>
  <si>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</si>
  <si>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</si>
  <si>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</si>
  <si>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</si>
  <si>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</si>
  <si>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</si>
  <si>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</si>
  <si>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</si>
  <si>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</si>
  <si>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</si>
  <si>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</si>
  <si>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</si>
  <si>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</si>
  <si>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</si>
  <si>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</si>
  <si>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</si>
  <si>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</si>
  <si>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</si>
  <si>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</si>
  <si>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</si>
  <si>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</si>
  <si>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</si>
  <si>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</si>
  <si>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</si>
  <si>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</si>
  <si>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</si>
  <si>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</si>
  <si>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</si>
  <si>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</si>
  <si>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</si>
  <si>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</si>
  <si>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</si>
  <si>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</si>
  <si>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</si>
  <si>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</si>
  <si>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</si>
  <si>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</si>
  <si>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</si>
  <si>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</si>
  <si>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</si>
  <si>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</si>
  <si>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</si>
  <si>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</si>
  <si>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</si>
  <si>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</si>
  <si>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</si>
  <si>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</si>
  <si>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</si>
  <si>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</si>
  <si>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</si>
  <si>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</si>
  <si>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</si>
  <si>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</si>
  <si>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</si>
  <si>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</si>
  <si>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</si>
  <si>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</si>
  <si>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</si>
  <si>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</si>
  <si>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</si>
  <si>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</si>
  <si>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</si>
  <si>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</si>
  <si>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</si>
  <si>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</si>
  <si>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</si>
  <si>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</si>
  <si>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</si>
  <si>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</si>
  <si>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</si>
  <si>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</si>
  <si>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</si>
  <si>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</si>
  <si>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</si>
  <si>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</si>
  <si>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</si>
  <si>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</si>
  <si>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</si>
  <si>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</si>
  <si>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</si>
  <si>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</si>
  <si>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</si>
  <si>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</si>
  <si>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</si>
  <si>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</si>
  <si>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</si>
  <si>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</si>
  <si>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</si>
  <si>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</si>
  <si>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</si>
  <si>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</si>
  <si>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</si>
  <si>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</si>
  <si>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</si>
  <si>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</si>
  <si>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</si>
  <si>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</si>
  <si>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</si>
  <si>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</si>
  <si>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</si>
  <si>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</si>
  <si>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</si>
  <si>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</si>
  <si>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</si>
  <si>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</si>
  <si>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</si>
  <si>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</si>
  <si>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</si>
  <si>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</si>
  <si>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</si>
  <si>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</si>
  <si>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</si>
  <si>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</si>
  <si>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</si>
  <si>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</si>
  <si>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</si>
  <si>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</si>
  <si>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</si>
  <si>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</si>
  <si>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</si>
  <si>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</si>
  <si>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</si>
  <si>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</si>
  <si>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</si>
  <si>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</si>
  <si>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</si>
  <si>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</si>
  <si>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</si>
  <si>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</si>
  <si>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</si>
  <si>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</si>
  <si>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</si>
  <si>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</si>
  <si>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</si>
  <si>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</si>
  <si>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</si>
  <si>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</si>
  <si>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</si>
  <si>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</si>
  <si>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</si>
  <si>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</si>
  <si>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</si>
  <si>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</si>
  <si>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</si>
  <si>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</si>
  <si>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</si>
  <si>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</si>
  <si>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</si>
  <si>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</si>
  <si>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</si>
  <si>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</si>
  <si>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</si>
  <si>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</si>
  <si>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</si>
  <si>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</si>
  <si>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</si>
  <si>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</si>
  <si>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</si>
  <si>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</si>
  <si>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</si>
  <si>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</si>
  <si>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</si>
  <si>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</si>
  <si>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</si>
  <si>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</si>
  <si>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</si>
  <si>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</si>
  <si>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</si>
  <si>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</si>
  <si>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</si>
  <si>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</si>
  <si>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</si>
  <si>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</si>
  <si>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</si>
  <si>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</si>
  <si>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</si>
  <si>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</si>
  <si>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</si>
  <si>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</si>
  <si>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</si>
  <si>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</si>
  <si>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</si>
  <si>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</si>
  <si>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</si>
  <si>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</si>
  <si>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</si>
  <si>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</si>
  <si>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</si>
  <si>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</si>
  <si>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</si>
  <si>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</si>
  <si>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</si>
  <si>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</si>
  <si>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</si>
  <si>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</si>
  <si>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</si>
  <si>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</si>
  <si>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</si>
  <si>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</si>
  <si>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</si>
  <si>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</si>
  <si>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</si>
  <si>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</si>
  <si>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</si>
  <si>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</si>
  <si>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</si>
  <si>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</si>
  <si>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</si>
  <si>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</si>
  <si>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</si>
  <si>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</si>
  <si>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</si>
  <si>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</si>
  <si>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</si>
  <si>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</si>
  <si>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</si>
  <si>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</si>
  <si>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</si>
  <si>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</si>
  <si>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</si>
  <si>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</si>
  <si>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</si>
  <si>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</si>
  <si>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</si>
  <si>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</si>
  <si>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</si>
  <si>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</si>
  <si>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</si>
  <si>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</si>
  <si>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</si>
  <si>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</si>
  <si>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</si>
  <si>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</si>
  <si>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</si>
  <si>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</si>
  <si>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</si>
  <si>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</si>
  <si>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</si>
  <si>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</si>
  <si>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</si>
  <si>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</si>
  <si>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</si>
  <si>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</si>
  <si>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</si>
  <si>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</si>
  <si>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</si>
  <si>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</si>
  <si>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</si>
  <si>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</si>
  <si>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</si>
  <si>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</si>
  <si>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</si>
  <si>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</si>
  <si>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</si>
  <si>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</si>
  <si>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</si>
  <si>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</si>
  <si>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</si>
  <si>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</si>
  <si>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</si>
  <si>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</si>
  <si>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</si>
  <si>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</si>
  <si>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</si>
  <si>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</si>
  <si>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</si>
  <si>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</si>
  <si>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</si>
  <si>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</si>
  <si>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</si>
  <si>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</si>
  <si>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</si>
  <si>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</si>
  <si>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</si>
  <si>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</si>
  <si>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</si>
  <si>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</si>
  <si>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</si>
  <si>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</si>
  <si>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</si>
  <si>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</si>
  <si>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</si>
  <si>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</si>
  <si>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</si>
  <si>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</si>
  <si>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</si>
  <si>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</si>
  <si>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</si>
  <si>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</si>
  <si>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</si>
  <si>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</si>
  <si>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</si>
  <si>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</si>
  <si>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</si>
  <si>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</si>
  <si>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</si>
  <si>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</si>
  <si>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</si>
  <si>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</si>
  <si>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</si>
  <si>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</si>
  <si>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</si>
  <si>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</si>
  <si>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</si>
  <si>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</si>
  <si>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</si>
  <si>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</si>
  <si>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</si>
  <si>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</si>
  <si>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</si>
  <si>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</si>
  <si>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</si>
  <si>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</si>
  <si>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</si>
  <si>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</si>
  <si>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</si>
  <si>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</si>
  <si>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</si>
  <si>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</si>
  <si>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</si>
  <si>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</si>
  <si>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</si>
  <si>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</si>
  <si>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</si>
  <si>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</si>
  <si>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</si>
  <si>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</si>
  <si>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</si>
  <si>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</si>
  <si>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</si>
  <si>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</si>
  <si>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</si>
  <si>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</si>
  <si>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</si>
  <si>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</si>
  <si>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</si>
  <si>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</si>
  <si>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</si>
  <si>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</si>
  <si>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</si>
  <si>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</si>
  <si>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</si>
  <si>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</si>
  <si>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</si>
  <si>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</si>
  <si>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</si>
  <si>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</si>
  <si>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</si>
  <si>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</si>
  <si>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</si>
  <si>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</si>
  <si>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</si>
  <si>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</si>
  <si>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</si>
  <si>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</si>
  <si>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</si>
  <si>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</si>
  <si>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</si>
  <si>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</si>
  <si>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</si>
  <si>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</si>
  <si>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</si>
  <si>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</si>
  <si>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</si>
  <si>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</si>
  <si>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</si>
  <si>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</si>
  <si>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</si>
  <si>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</si>
  <si>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</si>
  <si>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</si>
  <si>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</si>
  <si>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</si>
  <si>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</si>
  <si>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</si>
  <si>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</si>
  <si>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</si>
  <si>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</si>
  <si>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</si>
  <si>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</si>
  <si>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</si>
  <si>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</si>
  <si>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</si>
  <si>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</si>
  <si>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</si>
  <si>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</si>
  <si>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</si>
  <si>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</si>
  <si>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</si>
  <si>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</si>
  <si>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</si>
  <si>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</si>
  <si>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</si>
  <si>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</si>
  <si>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</si>
  <si>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</si>
  <si>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</si>
  <si>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</si>
  <si>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</si>
  <si>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</si>
  <si>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</si>
  <si>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</si>
  <si>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</si>
  <si>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</si>
  <si>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</si>
  <si>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</si>
  <si>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</si>
  <si>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</si>
  <si>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</si>
  <si>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</si>
  <si>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</si>
  <si>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</si>
  <si>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</si>
  <si>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</si>
  <si>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</si>
  <si>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</si>
  <si>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</si>
  <si>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</si>
  <si>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</si>
  <si>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</si>
  <si>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</si>
  <si>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</si>
  <si>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</si>
  <si>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</si>
  <si>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</si>
  <si>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</si>
  <si>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</si>
  <si>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</si>
  <si>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</si>
  <si>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</si>
  <si>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</si>
  <si>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</si>
  <si>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</si>
  <si>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</si>
  <si>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</si>
  <si>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</si>
  <si>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</si>
  <si>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</si>
  <si>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</si>
  <si>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</si>
  <si>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</si>
  <si>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</si>
  <si>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</si>
  <si>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</si>
  <si>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</si>
  <si>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</si>
  <si>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</si>
  <si>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</si>
  <si>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</si>
  <si>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</si>
  <si>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</si>
  <si>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</si>
  <si>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</si>
  <si>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</si>
  <si>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</si>
  <si>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</si>
  <si>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</si>
  <si>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</si>
  <si>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</si>
  <si>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</si>
  <si>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</si>
  <si>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</si>
  <si>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</si>
  <si>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</si>
  <si>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</si>
  <si>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</si>
  <si>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</si>
  <si>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</si>
  <si>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</si>
  <si>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</si>
  <si>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</si>
  <si>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</si>
  <si>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</si>
  <si>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</si>
  <si>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</si>
  <si>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</si>
  <si>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</si>
  <si>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</si>
  <si>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</si>
  <si>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</si>
  <si>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</si>
  <si>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</si>
  <si>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</si>
  <si>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</si>
  <si>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</si>
  <si>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</si>
  <si>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</si>
  <si>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</si>
  <si>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</si>
  <si>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</si>
  <si>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</si>
  <si>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</si>
  <si>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</si>
  <si>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</si>
  <si>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</si>
  <si>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</si>
  <si>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</si>
  <si>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</si>
  <si>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</si>
  <si>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</si>
  <si>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</si>
  <si>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</si>
  <si>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</si>
  <si>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</si>
  <si>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</si>
  <si>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</si>
  <si>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</si>
  <si>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</si>
  <si>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</si>
  <si>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</si>
  <si>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</si>
  <si>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</si>
  <si>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</si>
  <si>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</si>
  <si>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</si>
  <si>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</si>
  <si>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</si>
  <si>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</si>
  <si>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</si>
  <si>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</si>
  <si>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</si>
  <si>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</si>
  <si>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</si>
  <si>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</si>
  <si>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</si>
  <si>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</si>
  <si>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</si>
  <si>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</si>
  <si>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</si>
  <si>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</si>
  <si>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</si>
  <si>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</si>
  <si>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</si>
  <si>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</si>
  <si>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</si>
  <si>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</si>
  <si>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</si>
  <si>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</si>
  <si>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</si>
  <si>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</si>
  <si>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</si>
  <si>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</si>
  <si>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</si>
  <si>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</si>
  <si>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</si>
  <si>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</si>
  <si>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</si>
  <si>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</si>
  <si>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</si>
  <si>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</si>
  <si>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</si>
  <si>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</si>
  <si>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</si>
  <si>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</si>
  <si>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</si>
  <si>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</si>
  <si>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</si>
  <si>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</si>
  <si>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</si>
  <si>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</si>
  <si>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</si>
  <si>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</si>
  <si>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</si>
  <si>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</si>
  <si>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</si>
  <si>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</si>
  <si>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</si>
  <si>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</si>
  <si>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</si>
  <si>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</si>
  <si>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</si>
  <si>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</si>
  <si>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</si>
  <si>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</si>
  <si>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</si>
  <si>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</si>
  <si>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</si>
  <si>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</si>
  <si>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</si>
  <si>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</si>
  <si>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</si>
  <si>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</si>
  <si>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</si>
  <si>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t>VALOR
(parcelas indenizatórias)</t>
  </si>
  <si>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</si>
  <si>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</si>
  <si>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</si>
  <si>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</si>
  <si>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</si>
  <si>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</si>
  <si>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</si>
  <si>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</si>
  <si>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</si>
  <si>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</si>
  <si>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</si>
  <si>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</si>
  <si>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</si>
  <si>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</si>
  <si>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</si>
  <si>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</si>
  <si>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</si>
  <si>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</si>
  <si>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</si>
  <si>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</si>
  <si>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</si>
  <si>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</si>
  <si>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</si>
  <si>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</si>
  <si>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</si>
  <si>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</si>
  <si>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</si>
  <si>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</si>
  <si>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</si>
  <si>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</si>
  <si>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</si>
  <si>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</si>
  <si>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</si>
  <si>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</si>
  <si>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</si>
  <si>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</si>
  <si>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</si>
  <si>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</si>
  <si>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</si>
  <si>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</si>
  <si>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</si>
  <si>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</si>
  <si>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</si>
  <si>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</si>
  <si>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</si>
  <si>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</si>
  <si>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</si>
  <si>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</si>
  <si>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</si>
  <si>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</si>
  <si>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</si>
  <si>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</si>
  <si>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</si>
  <si>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</si>
  <si>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</si>
  <si>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</si>
  <si>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</si>
  <si>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</si>
  <si>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</si>
  <si>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</si>
  <si>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</si>
  <si>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</si>
  <si>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</si>
  <si>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</si>
  <si>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</si>
  <si>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</si>
  <si>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</si>
  <si>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</si>
  <si>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</si>
  <si>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</si>
  <si>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</si>
  <si>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</si>
  <si>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</si>
  <si>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</si>
  <si>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</si>
  <si>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</si>
  <si>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</si>
  <si>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</si>
  <si>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</si>
  <si>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</si>
  <si>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</si>
  <si>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</si>
  <si>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</si>
  <si>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</si>
  <si>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</si>
  <si>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</si>
  <si>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</si>
  <si>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</si>
  <si>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</si>
  <si>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</si>
  <si>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</si>
  <si>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</si>
  <si>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</si>
  <si>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</si>
  <si>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</si>
  <si>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</si>
  <si>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</si>
  <si>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</si>
  <si>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</si>
  <si>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</si>
  <si>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</si>
  <si>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</si>
  <si>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</si>
  <si>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</si>
  <si>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</si>
  <si>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</si>
  <si>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r>
      <rPr>
        <b/>
        <sz val="12"/>
        <color indexed="60"/>
        <rFont val="Times New Roman"/>
        <family val="1"/>
      </rPr>
      <t>15</t>
    </r>
    <r>
      <rPr>
        <sz val="12"/>
        <rFont val="Times New Roman"/>
        <family val="1"/>
      </rPr>
      <t xml:space="preserve"> Vantagens remuneratórias</t>
    </r>
  </si>
  <si>
    <t>11 VANTAGENS REMUNERATÓRIAS</t>
  </si>
  <si>
    <t>IVALDENÍCIO HIPÓLITO DE MEDEIROS</t>
  </si>
  <si>
    <t>contato@mwf.primeassessoria.net.br</t>
  </si>
  <si>
    <t>JOSÉ ALBERTO DA SILVA</t>
  </si>
  <si>
    <t>ATA</t>
  </si>
  <si>
    <t>CASADO</t>
  </si>
  <si>
    <t>PRAÇA ALMIRANTE TAMANDARÉ, S/N - CENTRO - TAMANDARÉ</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</si>
</sst>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168</v>
      </c>
      <c r="G3" s="95" t="str">
        <f>UPPER(INDEX(C4:C188,MATCH(F3,B4:B188,0),0))</f>
        <v>TAMANDARÉ</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49" sqref="C4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TAMANDARÉ</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1963642.6</v>
      </c>
    </row>
    <row r="11" spans="2:6" ht="15.75">
      <c r="B11" s="28" t="s">
        <v>551</v>
      </c>
      <c r="C11" s="29" t="s">
        <v>559</v>
      </c>
      <c r="D11" s="30">
        <f>SUM(D12:D21)</f>
        <v>1963642.6</v>
      </c>
      <c r="E11" s="157"/>
      <c r="F11" s="100"/>
    </row>
    <row r="12" spans="2:6" ht="15.75">
      <c r="B12" s="31" t="s">
        <v>685</v>
      </c>
      <c r="C12" s="48" t="s">
        <v>28</v>
      </c>
      <c r="D12" s="50">
        <v>0</v>
      </c>
      <c r="F12" s="100"/>
    </row>
    <row r="13" spans="2:6" ht="15.75">
      <c r="B13" s="31" t="s">
        <v>686</v>
      </c>
      <c r="C13" s="48" t="s">
        <v>29</v>
      </c>
      <c r="D13" s="50">
        <v>0</v>
      </c>
      <c r="F13" s="100"/>
    </row>
    <row r="14" spans="2:6" ht="15.75">
      <c r="B14" s="31" t="s">
        <v>687</v>
      </c>
      <c r="C14" s="48" t="s">
        <v>560</v>
      </c>
      <c r="D14" s="50">
        <v>1603855.51</v>
      </c>
      <c r="F14" s="100"/>
    </row>
    <row r="15" spans="2:6" ht="15.75">
      <c r="B15" s="31" t="s">
        <v>688</v>
      </c>
      <c r="C15" s="48" t="s">
        <v>561</v>
      </c>
      <c r="D15" s="50">
        <v>359787.09</v>
      </c>
      <c r="F15" s="100"/>
    </row>
    <row r="16" spans="2:6" ht="15.75">
      <c r="B16" s="31" t="s">
        <v>689</v>
      </c>
      <c r="C16" s="48" t="s">
        <v>562</v>
      </c>
      <c r="D16" s="50">
        <v>0</v>
      </c>
      <c r="F16" s="100"/>
    </row>
    <row r="17" spans="2:6" ht="15.75">
      <c r="B17" s="31" t="s">
        <v>690</v>
      </c>
      <c r="C17" s="48" t="s">
        <v>31</v>
      </c>
      <c r="D17" s="50">
        <v>0</v>
      </c>
      <c r="F17" s="100"/>
    </row>
    <row r="18" spans="2:6" ht="15.75">
      <c r="B18" s="31" t="s">
        <v>691</v>
      </c>
      <c r="C18" s="48" t="s">
        <v>30</v>
      </c>
      <c r="D18" s="50">
        <v>0</v>
      </c>
      <c r="F18" s="100"/>
    </row>
    <row r="19" spans="2:6" ht="15.75">
      <c r="B19" s="31" t="s">
        <v>692</v>
      </c>
      <c r="C19" s="48" t="s">
        <v>563</v>
      </c>
      <c r="D19" s="50">
        <v>0</v>
      </c>
      <c r="F19" s="100"/>
    </row>
    <row r="20" spans="2:6" ht="15.75">
      <c r="B20" s="31" t="s">
        <v>693</v>
      </c>
      <c r="C20" s="48" t="s">
        <v>1264</v>
      </c>
      <c r="D20" s="50">
        <v>0</v>
      </c>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0</v>
      </c>
      <c r="F27" s="100"/>
    </row>
    <row r="28" spans="2:6" ht="15.75">
      <c r="B28" s="31" t="s">
        <v>694</v>
      </c>
      <c r="C28" s="48" t="s">
        <v>565</v>
      </c>
      <c r="D28" s="50">
        <v>0</v>
      </c>
      <c r="F28" s="100"/>
    </row>
    <row r="29" spans="2:6" ht="15.75">
      <c r="B29" s="31" t="s">
        <v>695</v>
      </c>
      <c r="C29" s="48" t="s">
        <v>2</v>
      </c>
      <c r="D29" s="50">
        <v>0</v>
      </c>
      <c r="F29" s="100"/>
    </row>
    <row r="30" spans="2:6" ht="15.75">
      <c r="B30" s="31" t="s">
        <v>696</v>
      </c>
      <c r="C30" s="48" t="s">
        <v>36</v>
      </c>
      <c r="D30" s="50">
        <v>0</v>
      </c>
      <c r="F30" s="100"/>
    </row>
    <row r="31" spans="2:6" ht="15.75">
      <c r="B31" s="31" t="s">
        <v>697</v>
      </c>
      <c r="C31" s="48" t="s">
        <v>29</v>
      </c>
      <c r="D31" s="50">
        <v>0</v>
      </c>
      <c r="F31" s="100"/>
    </row>
    <row r="32" spans="2:6" ht="15.75">
      <c r="B32" s="31" t="s">
        <v>698</v>
      </c>
      <c r="C32" s="48" t="s">
        <v>30</v>
      </c>
      <c r="D32" s="50">
        <v>0</v>
      </c>
      <c r="F32" s="100"/>
    </row>
    <row r="33" spans="2:6" ht="15.75">
      <c r="B33" s="31" t="s">
        <v>699</v>
      </c>
      <c r="C33" s="48" t="s">
        <v>563</v>
      </c>
      <c r="D33" s="50">
        <v>0</v>
      </c>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SUM(D43:D47)</f>
        <v>0</v>
      </c>
      <c r="F41" s="100"/>
    </row>
    <row r="42" spans="2:6" ht="15.75">
      <c r="B42" s="31" t="s">
        <v>554</v>
      </c>
      <c r="C42" s="48" t="s">
        <v>567</v>
      </c>
      <c r="D42" s="50">
        <v>0</v>
      </c>
      <c r="F42" s="100"/>
    </row>
    <row r="43" spans="2:6" ht="15.75">
      <c r="B43" s="31" t="s">
        <v>555</v>
      </c>
      <c r="C43" s="48" t="s">
        <v>568</v>
      </c>
      <c r="D43" s="50">
        <v>0</v>
      </c>
      <c r="F43" s="100"/>
    </row>
    <row r="44" spans="2:6" ht="15.75">
      <c r="B44" s="31" t="s">
        <v>556</v>
      </c>
      <c r="C44" s="48" t="s">
        <v>251</v>
      </c>
      <c r="D44" s="50">
        <v>0</v>
      </c>
      <c r="F44" s="100"/>
    </row>
    <row r="45" spans="2:6" ht="15.75">
      <c r="B45" s="31" t="s">
        <v>557</v>
      </c>
      <c r="C45" s="48" t="s">
        <v>569</v>
      </c>
      <c r="D45" s="50">
        <v>0</v>
      </c>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1963642.6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TAMANDARÉ</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1667</v>
      </c>
      <c r="C10" s="133" t="s">
        <v>550</v>
      </c>
      <c r="D10" s="133" t="s">
        <v>1668</v>
      </c>
      <c r="E10" s="134">
        <v>16822170430</v>
      </c>
      <c r="F10" s="135" t="s">
        <v>1669</v>
      </c>
      <c r="G10" s="136" t="s">
        <v>1670</v>
      </c>
      <c r="H10" s="137">
        <v>42370</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6">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TAMANDARÉ</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576</v>
      </c>
      <c r="C6" s="202"/>
      <c r="D6" s="202"/>
      <c r="E6" s="202"/>
      <c r="F6" s="202"/>
      <c r="G6" s="202"/>
      <c r="J6" s="146"/>
      <c r="K6" s="145"/>
    </row>
    <row r="7" spans="1:11" s="141" customFormat="1" ht="15.75">
      <c r="A7" s="145"/>
      <c r="B7" s="203" t="s">
        <v>1229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577</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578</v>
      </c>
      <c r="C42" s="198"/>
      <c r="D42" s="198"/>
      <c r="E42" s="198"/>
      <c r="F42" s="198"/>
      <c r="G42" s="198"/>
      <c r="H42" s="198"/>
    </row>
    <row r="43" spans="2:8" ht="12.75" customHeight="1">
      <c r="B43" s="198" t="s">
        <v>580</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579</v>
      </c>
      <c r="C66" s="199"/>
      <c r="D66" s="199"/>
      <c r="E66" s="199"/>
      <c r="F66" s="199"/>
      <c r="G66" s="199"/>
    </row>
    <row r="67" spans="2:7" ht="12.75">
      <c r="B67" s="198" t="s">
        <v>1225</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3">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TAMANDARÉ</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1221</v>
      </c>
      <c r="C6" s="202"/>
      <c r="D6" s="202"/>
      <c r="E6" s="202"/>
      <c r="F6" s="202"/>
      <c r="G6" s="202"/>
      <c r="J6" s="146"/>
      <c r="K6" s="145"/>
    </row>
    <row r="7" spans="1:11" s="141" customFormat="1" ht="15.75">
      <c r="A7" s="145"/>
      <c r="B7" s="203" t="s">
        <v>1230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584</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120650</v>
      </c>
      <c r="D15" s="52">
        <v>11563</v>
      </c>
      <c r="E15" s="52">
        <v>11563</v>
      </c>
      <c r="F15" s="52">
        <v>11458.2</v>
      </c>
      <c r="G15" s="52">
        <v>0</v>
      </c>
    </row>
    <row r="16" spans="1:7" s="148" customFormat="1" ht="15.75">
      <c r="A16" s="147"/>
      <c r="B16" s="152" t="s">
        <v>5</v>
      </c>
      <c r="C16" s="52">
        <v>118770</v>
      </c>
      <c r="D16" s="52">
        <v>11329.8</v>
      </c>
      <c r="E16" s="52">
        <v>11329.8</v>
      </c>
      <c r="F16" s="52">
        <v>11225</v>
      </c>
      <c r="G16" s="52">
        <v>0</v>
      </c>
    </row>
    <row r="17" spans="1:7" s="148" customFormat="1" ht="15.75">
      <c r="A17" s="147"/>
      <c r="B17" s="152" t="s">
        <v>6</v>
      </c>
      <c r="C17" s="52">
        <v>118770</v>
      </c>
      <c r="D17" s="52">
        <v>11908.5</v>
      </c>
      <c r="E17" s="52">
        <v>11908.5</v>
      </c>
      <c r="F17" s="52">
        <v>11791.86</v>
      </c>
      <c r="G17" s="52">
        <v>0</v>
      </c>
    </row>
    <row r="18" spans="1:7" s="148" customFormat="1" ht="15.75">
      <c r="A18" s="147"/>
      <c r="B18" s="152" t="s">
        <v>7</v>
      </c>
      <c r="C18" s="52">
        <v>119920</v>
      </c>
      <c r="D18" s="52">
        <v>12035</v>
      </c>
      <c r="E18" s="52">
        <v>12035</v>
      </c>
      <c r="F18" s="52">
        <v>11918.36</v>
      </c>
      <c r="G18" s="52">
        <v>0</v>
      </c>
    </row>
    <row r="19" spans="1:7" s="148" customFormat="1" ht="15.75">
      <c r="A19" s="147"/>
      <c r="B19" s="152" t="s">
        <v>8</v>
      </c>
      <c r="C19" s="52">
        <v>120750</v>
      </c>
      <c r="D19" s="52">
        <v>12066.9</v>
      </c>
      <c r="E19" s="52">
        <v>12066.9</v>
      </c>
      <c r="F19" s="52">
        <v>11950.26</v>
      </c>
      <c r="G19" s="52">
        <v>0</v>
      </c>
    </row>
    <row r="20" spans="1:7" s="148" customFormat="1" ht="15.75">
      <c r="A20" s="147"/>
      <c r="B20" s="152" t="s">
        <v>9</v>
      </c>
      <c r="C20" s="52">
        <v>119870</v>
      </c>
      <c r="D20" s="52">
        <v>11922.1</v>
      </c>
      <c r="E20" s="52">
        <v>11922.1</v>
      </c>
      <c r="F20" s="52">
        <v>11834.62</v>
      </c>
      <c r="G20" s="52">
        <v>0</v>
      </c>
    </row>
    <row r="21" spans="1:7" s="148" customFormat="1" ht="15.75">
      <c r="A21" s="147"/>
      <c r="B21" s="152" t="s">
        <v>10</v>
      </c>
      <c r="C21" s="52">
        <v>119870</v>
      </c>
      <c r="D21" s="52">
        <v>11922.1</v>
      </c>
      <c r="E21" s="52">
        <v>11922.1</v>
      </c>
      <c r="F21" s="52">
        <v>11834.62</v>
      </c>
      <c r="G21" s="52">
        <v>0</v>
      </c>
    </row>
    <row r="22" spans="1:7" s="148" customFormat="1" ht="15.75">
      <c r="A22" s="147"/>
      <c r="B22" s="152" t="s">
        <v>11</v>
      </c>
      <c r="C22" s="52">
        <v>121870</v>
      </c>
      <c r="D22" s="52">
        <v>12102.1</v>
      </c>
      <c r="E22" s="52">
        <v>12102.1</v>
      </c>
      <c r="F22" s="52">
        <v>12014.62</v>
      </c>
      <c r="G22" s="52">
        <v>0</v>
      </c>
    </row>
    <row r="23" spans="1:7" s="148" customFormat="1" ht="15.75">
      <c r="A23" s="147"/>
      <c r="B23" s="152" t="s">
        <v>12</v>
      </c>
      <c r="C23" s="52">
        <v>125736.66</v>
      </c>
      <c r="D23" s="52">
        <v>12208.43</v>
      </c>
      <c r="E23" s="52">
        <v>12208.43</v>
      </c>
      <c r="F23" s="52">
        <v>12120.95</v>
      </c>
      <c r="G23" s="52">
        <v>0</v>
      </c>
    </row>
    <row r="24" spans="1:7" s="148" customFormat="1" ht="15.75">
      <c r="A24" s="147"/>
      <c r="B24" s="152" t="s">
        <v>13</v>
      </c>
      <c r="C24" s="52">
        <v>121870</v>
      </c>
      <c r="D24" s="52">
        <v>12102.1</v>
      </c>
      <c r="E24" s="52">
        <v>12102.1</v>
      </c>
      <c r="F24" s="52">
        <v>12014.62</v>
      </c>
      <c r="G24" s="52">
        <v>0</v>
      </c>
    </row>
    <row r="25" spans="1:11" s="148" customFormat="1" ht="15.75">
      <c r="A25" s="147"/>
      <c r="B25" s="152" t="s">
        <v>14</v>
      </c>
      <c r="C25" s="52">
        <v>121870</v>
      </c>
      <c r="D25" s="52">
        <v>12102</v>
      </c>
      <c r="E25" s="52">
        <v>12102</v>
      </c>
      <c r="F25" s="52">
        <v>12014.52</v>
      </c>
      <c r="G25" s="52">
        <v>0</v>
      </c>
      <c r="H25" s="147"/>
      <c r="I25" s="147"/>
      <c r="J25" s="147"/>
      <c r="K25" s="147"/>
    </row>
    <row r="26" spans="2:7" ht="15.75">
      <c r="B26" s="152" t="s">
        <v>15</v>
      </c>
      <c r="C26" s="52">
        <v>121870</v>
      </c>
      <c r="D26" s="52">
        <v>12102</v>
      </c>
      <c r="E26" s="52">
        <v>12102</v>
      </c>
      <c r="F26" s="52">
        <v>12014.52</v>
      </c>
      <c r="G26" s="52">
        <v>0</v>
      </c>
    </row>
    <row r="27" spans="2:7" ht="15.75">
      <c r="B27" s="152" t="s">
        <v>297</v>
      </c>
      <c r="C27" s="52">
        <v>58783.33</v>
      </c>
      <c r="D27" s="52">
        <v>6099.03</v>
      </c>
      <c r="E27" s="52">
        <v>6099.03</v>
      </c>
      <c r="F27" s="52">
        <v>6099.03</v>
      </c>
      <c r="G27" s="52">
        <v>0</v>
      </c>
    </row>
    <row r="28" spans="2:7" ht="15.75">
      <c r="B28" s="153" t="s">
        <v>35</v>
      </c>
      <c r="C28" s="51">
        <f>SUM(C15:C27)</f>
        <v>1510599.99</v>
      </c>
      <c r="D28" s="51">
        <f>SUM(D15:D27)</f>
        <v>149463.06000000003</v>
      </c>
      <c r="E28" s="51">
        <f>SUM(E15:E27)</f>
        <v>149463.06000000003</v>
      </c>
      <c r="F28" s="51">
        <f>SUM(F15:F27)</f>
        <v>148291.18</v>
      </c>
      <c r="G28" s="51">
        <f>SUM(G15:G27)</f>
        <v>0</v>
      </c>
    </row>
    <row r="32" spans="2:7" ht="12.75">
      <c r="B32" s="199" t="s">
        <v>585</v>
      </c>
      <c r="C32" s="199"/>
      <c r="D32" s="199"/>
      <c r="E32" s="199"/>
      <c r="F32" s="199"/>
      <c r="G32" s="199"/>
    </row>
    <row r="33" spans="2:7" ht="12.75">
      <c r="B33" s="198" t="s">
        <v>586</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120650</v>
      </c>
      <c r="D38" s="52">
        <v>26543</v>
      </c>
      <c r="E38" s="52">
        <v>26543</v>
      </c>
      <c r="F38" s="52">
        <v>104.8</v>
      </c>
      <c r="G38" s="52">
        <v>26543</v>
      </c>
      <c r="H38" s="52">
        <v>0</v>
      </c>
    </row>
    <row r="39" spans="2:8" ht="15.75">
      <c r="B39" s="152" t="s">
        <v>5</v>
      </c>
      <c r="C39" s="52">
        <v>118770</v>
      </c>
      <c r="D39" s="52">
        <v>26129.4</v>
      </c>
      <c r="E39" s="52">
        <v>26129.4</v>
      </c>
      <c r="F39" s="52">
        <v>104.8</v>
      </c>
      <c r="G39" s="52">
        <v>26129.4</v>
      </c>
      <c r="H39" s="52">
        <v>0</v>
      </c>
    </row>
    <row r="40" spans="2:8" ht="15.75">
      <c r="B40" s="152" t="s">
        <v>6</v>
      </c>
      <c r="C40" s="52">
        <v>118770</v>
      </c>
      <c r="D40" s="52">
        <v>26129.4</v>
      </c>
      <c r="E40" s="52">
        <v>26129.4</v>
      </c>
      <c r="F40" s="52">
        <v>116.64</v>
      </c>
      <c r="G40" s="52">
        <v>26129.4</v>
      </c>
      <c r="H40" s="52">
        <v>0</v>
      </c>
    </row>
    <row r="41" spans="2:8" ht="15.75">
      <c r="B41" s="152" t="s">
        <v>7</v>
      </c>
      <c r="C41" s="52">
        <v>119920</v>
      </c>
      <c r="D41" s="52">
        <v>26382.4</v>
      </c>
      <c r="E41" s="52">
        <v>26382.4</v>
      </c>
      <c r="F41" s="52">
        <v>116.64</v>
      </c>
      <c r="G41" s="52">
        <v>26382.4</v>
      </c>
      <c r="H41" s="52">
        <v>0</v>
      </c>
    </row>
    <row r="42" spans="2:8" ht="15.75">
      <c r="B42" s="152" t="s">
        <v>8</v>
      </c>
      <c r="C42" s="52">
        <v>120750</v>
      </c>
      <c r="D42" s="52">
        <v>26565</v>
      </c>
      <c r="E42" s="52">
        <v>26565</v>
      </c>
      <c r="F42" s="52">
        <v>116.64</v>
      </c>
      <c r="G42" s="52">
        <v>26565</v>
      </c>
      <c r="H42" s="52">
        <v>0</v>
      </c>
    </row>
    <row r="43" spans="2:8" ht="15.75">
      <c r="B43" s="152" t="s">
        <v>9</v>
      </c>
      <c r="C43" s="52">
        <v>119870</v>
      </c>
      <c r="D43" s="52">
        <v>26371.4</v>
      </c>
      <c r="E43" s="52">
        <v>26371.4</v>
      </c>
      <c r="F43" s="52">
        <v>87.48</v>
      </c>
      <c r="G43" s="52">
        <v>26371.4</v>
      </c>
      <c r="H43" s="52">
        <v>0</v>
      </c>
    </row>
    <row r="44" spans="2:8" ht="15.75">
      <c r="B44" s="152" t="s">
        <v>10</v>
      </c>
      <c r="C44" s="52">
        <v>119870</v>
      </c>
      <c r="D44" s="52">
        <v>26371.4</v>
      </c>
      <c r="E44" s="52">
        <v>26371.4</v>
      </c>
      <c r="F44" s="52">
        <v>87.48</v>
      </c>
      <c r="G44" s="52">
        <v>26371.4</v>
      </c>
      <c r="H44" s="52">
        <v>0</v>
      </c>
    </row>
    <row r="45" spans="2:8" ht="15.75">
      <c r="B45" s="152" t="s">
        <v>11</v>
      </c>
      <c r="C45" s="52">
        <v>121870</v>
      </c>
      <c r="D45" s="52">
        <v>26811.4</v>
      </c>
      <c r="E45" s="52">
        <v>26811.4</v>
      </c>
      <c r="F45" s="52">
        <v>87.48</v>
      </c>
      <c r="G45" s="52">
        <v>26811.4</v>
      </c>
      <c r="H45" s="52">
        <v>0</v>
      </c>
    </row>
    <row r="46" spans="2:8" ht="15.75">
      <c r="B46" s="152" t="s">
        <v>12</v>
      </c>
      <c r="C46" s="52">
        <v>125736.66</v>
      </c>
      <c r="D46" s="52">
        <v>27024.06</v>
      </c>
      <c r="E46" s="52">
        <v>27024.06</v>
      </c>
      <c r="F46" s="52">
        <v>87.48</v>
      </c>
      <c r="G46" s="52">
        <v>27024.06</v>
      </c>
      <c r="H46" s="52">
        <v>0</v>
      </c>
    </row>
    <row r="47" spans="2:8" ht="15.75">
      <c r="B47" s="152" t="s">
        <v>13</v>
      </c>
      <c r="C47" s="52">
        <v>121870</v>
      </c>
      <c r="D47" s="52">
        <v>26811.4</v>
      </c>
      <c r="E47" s="52">
        <v>26811.4</v>
      </c>
      <c r="F47" s="52">
        <v>87.48</v>
      </c>
      <c r="G47" s="52">
        <v>26811.4</v>
      </c>
      <c r="H47" s="52">
        <v>0</v>
      </c>
    </row>
    <row r="48" spans="2:8" ht="15.75">
      <c r="B48" s="152" t="s">
        <v>14</v>
      </c>
      <c r="C48" s="52">
        <v>121870</v>
      </c>
      <c r="D48" s="52">
        <v>26811.4</v>
      </c>
      <c r="E48" s="52">
        <v>26811.4</v>
      </c>
      <c r="F48" s="52">
        <v>87.48</v>
      </c>
      <c r="G48" s="52">
        <v>26811.4</v>
      </c>
      <c r="H48" s="52">
        <v>0</v>
      </c>
    </row>
    <row r="49" spans="2:8" ht="15.75">
      <c r="B49" s="152" t="s">
        <v>15</v>
      </c>
      <c r="C49" s="52">
        <v>121870</v>
      </c>
      <c r="D49" s="52">
        <v>26811.4</v>
      </c>
      <c r="E49" s="52">
        <v>26811.4</v>
      </c>
      <c r="F49" s="52">
        <v>87.48</v>
      </c>
      <c r="G49" s="52">
        <v>26811.4</v>
      </c>
      <c r="H49" s="52">
        <v>0</v>
      </c>
    </row>
    <row r="50" spans="2:8" ht="15.75">
      <c r="B50" s="152" t="s">
        <v>297</v>
      </c>
      <c r="C50" s="52">
        <v>58783.33</v>
      </c>
      <c r="D50" s="52">
        <v>12932.34</v>
      </c>
      <c r="E50" s="52">
        <v>12932.34</v>
      </c>
      <c r="F50" s="52">
        <v>0</v>
      </c>
      <c r="G50" s="52">
        <v>12932.34</v>
      </c>
      <c r="H50" s="52">
        <v>0</v>
      </c>
    </row>
    <row r="51" spans="2:8" ht="15.75">
      <c r="B51" s="153" t="s">
        <v>35</v>
      </c>
      <c r="C51" s="51">
        <f aca="true" t="shared" si="0" ref="C51:H51">SUM(C38:C50)</f>
        <v>1510599.99</v>
      </c>
      <c r="D51" s="51">
        <f t="shared" si="0"/>
        <v>331694.00000000006</v>
      </c>
      <c r="E51" s="51">
        <f t="shared" si="0"/>
        <v>331694.00000000006</v>
      </c>
      <c r="F51" s="51">
        <f t="shared" si="0"/>
        <v>1171.88</v>
      </c>
      <c r="G51" s="51">
        <f t="shared" si="0"/>
        <v>331694.00000000006</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0">
      <selection activeCell="D12" sqref="D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1555</v>
      </c>
      <c r="D10" s="171" t="s">
        <v>1556</v>
      </c>
      <c r="E10" s="171" t="s">
        <v>1557</v>
      </c>
      <c r="G10" s="19" t="s">
        <v>18</v>
      </c>
      <c r="H10" s="171" t="s">
        <v>1555</v>
      </c>
      <c r="I10" s="171" t="s">
        <v>1555</v>
      </c>
      <c r="J10" s="171" t="s">
        <v>1557</v>
      </c>
      <c r="K10" s="145"/>
    </row>
    <row r="11" spans="1:10" s="147" customFormat="1" ht="15.75">
      <c r="A11" s="172"/>
      <c r="B11" s="24"/>
      <c r="C11" s="25"/>
      <c r="D11" s="25"/>
      <c r="E11" s="25"/>
      <c r="F11" s="173"/>
      <c r="G11" s="24"/>
      <c r="H11" s="32"/>
      <c r="I11" s="32"/>
      <c r="J11" s="32"/>
    </row>
    <row r="12" spans="1:10" s="147" customFormat="1" ht="15.75">
      <c r="A12" s="172"/>
      <c r="B12" s="174" t="s">
        <v>4</v>
      </c>
      <c r="C12" s="175">
        <v>126650</v>
      </c>
      <c r="D12" s="175">
        <v>6000</v>
      </c>
      <c r="E12" s="32">
        <f>C12+D12</f>
        <v>132650</v>
      </c>
      <c r="F12" s="173"/>
      <c r="G12" s="174" t="s">
        <v>4</v>
      </c>
      <c r="H12" s="175">
        <v>0</v>
      </c>
      <c r="I12" s="175">
        <v>0</v>
      </c>
      <c r="J12" s="32">
        <f>H12+I12</f>
        <v>0</v>
      </c>
    </row>
    <row r="13" spans="1:10" s="147" customFormat="1" ht="15.75">
      <c r="A13" s="172"/>
      <c r="B13" s="174" t="s">
        <v>5</v>
      </c>
      <c r="C13" s="175">
        <v>115834.53</v>
      </c>
      <c r="D13" s="175">
        <v>6000</v>
      </c>
      <c r="E13" s="32">
        <f aca="true" t="shared" si="0" ref="E13:E24">C13+D13</f>
        <v>121834.53</v>
      </c>
      <c r="F13" s="173">
        <f>IF(C13="",1,0)</f>
        <v>0</v>
      </c>
      <c r="G13" s="174" t="s">
        <v>5</v>
      </c>
      <c r="H13" s="175">
        <v>0</v>
      </c>
      <c r="I13" s="175">
        <v>0</v>
      </c>
      <c r="J13" s="32">
        <f aca="true" t="shared" si="1" ref="J13:J24">H13+I13</f>
        <v>0</v>
      </c>
    </row>
    <row r="14" spans="1:10" s="147" customFormat="1" ht="15.75">
      <c r="A14" s="172"/>
      <c r="B14" s="174" t="s">
        <v>6</v>
      </c>
      <c r="C14" s="175">
        <v>117703.64</v>
      </c>
      <c r="D14" s="175">
        <v>6000</v>
      </c>
      <c r="E14" s="32">
        <f t="shared" si="0"/>
        <v>123703.64</v>
      </c>
      <c r="F14" s="173">
        <f>IF(C14="",1,0)</f>
        <v>0</v>
      </c>
      <c r="G14" s="174" t="s">
        <v>6</v>
      </c>
      <c r="H14" s="175">
        <v>0</v>
      </c>
      <c r="I14" s="175">
        <v>0</v>
      </c>
      <c r="J14" s="32">
        <f t="shared" si="1"/>
        <v>0</v>
      </c>
    </row>
    <row r="15" spans="1:10" s="147" customFormat="1" ht="15.75">
      <c r="A15" s="172"/>
      <c r="B15" s="174" t="s">
        <v>7</v>
      </c>
      <c r="C15" s="175">
        <v>114586.67</v>
      </c>
      <c r="D15" s="175">
        <v>6000</v>
      </c>
      <c r="E15" s="32">
        <f t="shared" si="0"/>
        <v>120586.67</v>
      </c>
      <c r="F15" s="173">
        <f>IF(C15="",1,0)</f>
        <v>0</v>
      </c>
      <c r="G15" s="174" t="s">
        <v>7</v>
      </c>
      <c r="H15" s="175">
        <v>0</v>
      </c>
      <c r="I15" s="175">
        <v>0</v>
      </c>
      <c r="J15" s="32">
        <f t="shared" si="1"/>
        <v>0</v>
      </c>
    </row>
    <row r="16" spans="2:10" ht="15.75">
      <c r="B16" s="174" t="s">
        <v>8</v>
      </c>
      <c r="C16" s="175">
        <v>125890</v>
      </c>
      <c r="D16" s="175">
        <v>6000</v>
      </c>
      <c r="E16" s="32">
        <f t="shared" si="0"/>
        <v>131890</v>
      </c>
      <c r="G16" s="174" t="s">
        <v>8</v>
      </c>
      <c r="H16" s="175">
        <v>0</v>
      </c>
      <c r="I16" s="175">
        <v>0</v>
      </c>
      <c r="J16" s="32">
        <f t="shared" si="1"/>
        <v>0</v>
      </c>
    </row>
    <row r="17" spans="2:10" ht="15.75">
      <c r="B17" s="174" t="s">
        <v>9</v>
      </c>
      <c r="C17" s="175">
        <v>109536.32</v>
      </c>
      <c r="D17" s="175">
        <v>6000</v>
      </c>
      <c r="E17" s="32">
        <f t="shared" si="0"/>
        <v>115536.32</v>
      </c>
      <c r="G17" s="174" t="s">
        <v>9</v>
      </c>
      <c r="H17" s="175">
        <v>0</v>
      </c>
      <c r="I17" s="175">
        <v>0</v>
      </c>
      <c r="J17" s="32">
        <f t="shared" si="1"/>
        <v>0</v>
      </c>
    </row>
    <row r="18" spans="2:10" ht="15.75">
      <c r="B18" s="174" t="s">
        <v>10</v>
      </c>
      <c r="C18" s="175">
        <v>117705.43</v>
      </c>
      <c r="D18" s="175">
        <v>6000</v>
      </c>
      <c r="E18" s="32">
        <f t="shared" si="0"/>
        <v>123705.43</v>
      </c>
      <c r="G18" s="174" t="s">
        <v>10</v>
      </c>
      <c r="H18" s="175">
        <v>0</v>
      </c>
      <c r="I18" s="175">
        <v>0</v>
      </c>
      <c r="J18" s="32">
        <f t="shared" si="1"/>
        <v>0</v>
      </c>
    </row>
    <row r="19" spans="2:10" ht="15.75">
      <c r="B19" s="174" t="s">
        <v>11</v>
      </c>
      <c r="C19" s="175">
        <v>118286.67</v>
      </c>
      <c r="D19" s="175">
        <v>6000</v>
      </c>
      <c r="E19" s="32">
        <f t="shared" si="0"/>
        <v>124286.67</v>
      </c>
      <c r="G19" s="174" t="s">
        <v>11</v>
      </c>
      <c r="H19" s="175">
        <v>0</v>
      </c>
      <c r="I19" s="175">
        <v>0</v>
      </c>
      <c r="J19" s="32">
        <f t="shared" si="1"/>
        <v>0</v>
      </c>
    </row>
    <row r="20" spans="2:10" ht="15.75">
      <c r="B20" s="174" t="s">
        <v>12</v>
      </c>
      <c r="C20" s="175">
        <v>103718.94</v>
      </c>
      <c r="D20" s="175">
        <v>6000</v>
      </c>
      <c r="E20" s="32">
        <f t="shared" si="0"/>
        <v>109718.94</v>
      </c>
      <c r="G20" s="174" t="s">
        <v>12</v>
      </c>
      <c r="H20" s="175">
        <v>0</v>
      </c>
      <c r="I20" s="175">
        <v>0</v>
      </c>
      <c r="J20" s="32">
        <f t="shared" si="1"/>
        <v>0</v>
      </c>
    </row>
    <row r="21" spans="2:10" ht="15.75">
      <c r="B21" s="174" t="s">
        <v>13</v>
      </c>
      <c r="C21" s="175">
        <v>98522.68</v>
      </c>
      <c r="D21" s="175">
        <v>6000</v>
      </c>
      <c r="E21" s="32">
        <f t="shared" si="0"/>
        <v>104522.68</v>
      </c>
      <c r="G21" s="174" t="s">
        <v>13</v>
      </c>
      <c r="H21" s="175">
        <v>0</v>
      </c>
      <c r="I21" s="175">
        <v>0</v>
      </c>
      <c r="J21" s="32">
        <f t="shared" si="1"/>
        <v>0</v>
      </c>
    </row>
    <row r="22" spans="2:10" ht="15.75">
      <c r="B22" s="174" t="s">
        <v>14</v>
      </c>
      <c r="C22" s="175">
        <v>101724.81</v>
      </c>
      <c r="D22" s="175">
        <v>6000</v>
      </c>
      <c r="E22" s="32">
        <f t="shared" si="0"/>
        <v>107724.81</v>
      </c>
      <c r="G22" s="174" t="s">
        <v>14</v>
      </c>
      <c r="H22" s="175">
        <v>0</v>
      </c>
      <c r="I22" s="175">
        <v>0</v>
      </c>
      <c r="J22" s="32">
        <f t="shared" si="1"/>
        <v>0</v>
      </c>
    </row>
    <row r="23" spans="2:10" ht="15.75">
      <c r="B23" s="174" t="s">
        <v>15</v>
      </c>
      <c r="C23" s="175">
        <v>130819.9</v>
      </c>
      <c r="D23" s="175">
        <v>6000</v>
      </c>
      <c r="E23" s="32">
        <f t="shared" si="0"/>
        <v>136819.9</v>
      </c>
      <c r="G23" s="174" t="s">
        <v>15</v>
      </c>
      <c r="H23" s="175">
        <v>0</v>
      </c>
      <c r="I23" s="175">
        <v>0</v>
      </c>
      <c r="J23" s="32">
        <f t="shared" si="1"/>
        <v>0</v>
      </c>
    </row>
    <row r="24" spans="2:10" ht="15.75">
      <c r="B24" s="174" t="s">
        <v>297</v>
      </c>
      <c r="C24" s="175">
        <f>29915+30508.33</f>
        <v>60423.33</v>
      </c>
      <c r="D24" s="175">
        <v>0</v>
      </c>
      <c r="E24" s="32">
        <f t="shared" si="0"/>
        <v>60423.33</v>
      </c>
      <c r="G24" s="174" t="s">
        <v>297</v>
      </c>
      <c r="H24" s="175">
        <v>0</v>
      </c>
      <c r="I24" s="175">
        <v>0</v>
      </c>
      <c r="J24" s="32">
        <f t="shared" si="1"/>
        <v>0</v>
      </c>
    </row>
    <row r="25" spans="2:10" ht="15.75">
      <c r="B25" s="177" t="s">
        <v>35</v>
      </c>
      <c r="C25" s="30">
        <f>SUM(C12:C24)</f>
        <v>1441402.92</v>
      </c>
      <c r="D25" s="30">
        <f>SUM(D12:D24)</f>
        <v>72000</v>
      </c>
      <c r="E25" s="30">
        <f>SUM(E12:E24)</f>
        <v>1513402.92</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1963642.6</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1963642.6</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1603855.51</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359787.09</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1963642.6</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6000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6000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6000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6000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6000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6000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6000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6000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6000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6000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6000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6000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391/2012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LEI MUNICIPAL N. 391/2012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LEI MUNICIPAL N. 391/2012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LEI MUNICIPAL N. 391/2012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LEI MUNICIPAL N. 391/2012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LEI MUNICIPAL N. 391/2012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LEI MUNICIPAL N. 391/2012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LEI MUNICIPAL N. 391/2012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LEI MUNICIPAL N. 391/2012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LEI MUNICIPAL N. 391/2012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LEI MUNICIPAL N. 391/2012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LEI MUNICIPAL N. 391/2012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LEI MUNICIPAL N. 391/2012</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66000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66000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66000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66000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66000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66000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66000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66000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66000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66000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66000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66000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1603855.51</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6000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6000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6000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6000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6000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6000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6000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6000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6000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6000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6000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6000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326/2010</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LEI MUNICIPAL N. 326/2010</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LEI MUNICIPAL N. 326/2010</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LEI MUNICIPAL N. 326/2010</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LEI MUNICIPAL N. 326/2010</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LEI MUNICIPAL N. 326/2010</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LEI MUNICIPAL N. 326/2010</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LEI MUNICIPAL N. 326/2010</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LEI MUNICIPAL N. 326/2010</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LEI MUNICIPAL N. 326/2010</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LEI MUNICIPAL N. 326/2010</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LEI MUNICIPAL N. 326/2010</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LEI MUNICIPAL N. 326/2010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6000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6000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6000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6000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6000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6000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6000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6000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6000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6000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6000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6000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JOSÉ ALBERTO DA SILVA</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PRESIDENTE DA CÂMARA</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f>'08'!C11</f>
        <v>0</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ATA</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f>'08'!D11</f>
        <v>0</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16822170430</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0</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f>'08'!F11</f>
        <v>0</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PRAÇA ALMIRANTE TAMANDARÉ, S/N - CENTRO - TAMANDARÉ</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f>'08'!G11</f>
        <v>0</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42370</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0</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42735</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0</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IVALDENÍCIO HIPÓLITO DE MEDEIROS</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contato@mwf.primeassessoria.net.br</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8137210526</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0</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0</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0</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0</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0</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0</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0</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0</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0</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0</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0</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0</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0</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0</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0</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0</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0</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0</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0</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0</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0</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0</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0</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0</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0</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0</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0</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0</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0</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0</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0</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0</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0</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0</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0</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0</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0</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0</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0</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0</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0</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0</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0</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0</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0</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0</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0</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0</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0</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0</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0</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0</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0</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0</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0</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0</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0</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0</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0</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0</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0</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0</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0</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0</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0</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0</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0</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0</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0</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0</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0</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0</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0</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0</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0</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0</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0</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0</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0</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0</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0</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0</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0</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0</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0</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0</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0</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0</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0</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0</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0</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0</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0</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0</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0</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0</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0</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0</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0</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0</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0</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0</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0</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0</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0</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0</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0</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120650</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118770</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118770</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119920</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120750</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119870</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119870</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121870</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125736.66</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121870</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121870</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121870</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58783.33</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11563</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11329.8</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11908.5</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12035</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12066.9</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11922.1</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11922.1</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12102.1</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12208.43</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12102.1</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12102</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12102</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6099.03</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11563</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11329.8</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11908.5</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12035</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12066.9</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11922.1</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11922.1</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12102.1</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12208.43</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12102.1</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12102</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12102</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6099.03</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11458.2</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11225</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11791.86</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11918.36</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11950.26</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11834.62</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11834.62</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12014.62</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12120.95</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12014.62</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12014.52</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12014.52</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6099.03</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120650</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118770</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118770</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119920</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120750</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119870</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119870</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121870</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125736.66</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121870</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121870</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121870</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58783.33</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26543</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26129.4</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26129.4</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26382.4</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26565</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26371.4</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26371.4</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26811.4</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27024.06</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26811.4</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26811.4</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26811.4</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12932.34</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26543</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26129.4</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26129.4</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26382.4</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26565</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26371.4</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26371.4</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26811.4</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27024.06</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26811.4</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26811.4</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26811.4</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12932.34</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104.8</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104.8</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116.64</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116.64</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116.64</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87.48</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87.48</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87.48</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87.48</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87.48</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87.48</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87.48</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26543</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26129.4</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26129.4</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26382.4</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26565</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26371.4</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26371.4</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26811.4</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27024.06</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26811.4</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26811.4</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26811.4</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12932.34</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1558</v>
      </c>
      <c r="E679" s="75">
        <f t="shared" si="10"/>
        <v>2016</v>
      </c>
      <c r="F679" s="71" t="s">
        <v>1559</v>
      </c>
      <c r="G679" s="76" t="s">
        <v>17</v>
      </c>
      <c r="H679" s="72" t="s">
        <v>1560</v>
      </c>
      <c r="I679" s="77" t="s">
        <v>222</v>
      </c>
      <c r="J679" s="165">
        <v>0</v>
      </c>
      <c r="K679" s="78">
        <f>'11'!C12</f>
        <v>126650</v>
      </c>
      <c r="L679" s="178" t="str">
        <f>'[7]15'!$B$6</f>
        <v>15 VANTAGENS REMUNERATÓRIAS</v>
      </c>
    </row>
    <row r="680" spans="3:12" ht="15">
      <c r="C680" s="75" t="s">
        <v>17</v>
      </c>
      <c r="D680" s="71" t="s">
        <v>1558</v>
      </c>
      <c r="E680" s="75">
        <f t="shared" si="10"/>
        <v>2016</v>
      </c>
      <c r="F680" s="71" t="s">
        <v>1561</v>
      </c>
      <c r="G680" s="76" t="s">
        <v>17</v>
      </c>
      <c r="H680" s="72" t="s">
        <v>1562</v>
      </c>
      <c r="I680" s="77" t="s">
        <v>222</v>
      </c>
      <c r="J680" s="165">
        <v>0</v>
      </c>
      <c r="K680" s="78">
        <f>'11'!C13</f>
        <v>115834.53</v>
      </c>
      <c r="L680" s="178" t="str">
        <f>'[7]15'!$B$6</f>
        <v>15 VANTAGENS REMUNERATÓRIAS</v>
      </c>
    </row>
    <row r="681" spans="3:12" ht="15">
      <c r="C681" s="75" t="s">
        <v>17</v>
      </c>
      <c r="D681" s="71" t="s">
        <v>1558</v>
      </c>
      <c r="E681" s="75">
        <f t="shared" si="10"/>
        <v>2016</v>
      </c>
      <c r="F681" s="71" t="s">
        <v>1563</v>
      </c>
      <c r="G681" s="76" t="s">
        <v>17</v>
      </c>
      <c r="H681" s="72" t="s">
        <v>1564</v>
      </c>
      <c r="I681" s="77" t="s">
        <v>222</v>
      </c>
      <c r="J681" s="165">
        <v>0</v>
      </c>
      <c r="K681" s="78">
        <f>'11'!C14</f>
        <v>117703.64</v>
      </c>
      <c r="L681" s="178" t="str">
        <f>'[7]15'!$B$6</f>
        <v>15 VANTAGENS REMUNERATÓRIAS</v>
      </c>
    </row>
    <row r="682" spans="3:12" ht="15">
      <c r="C682" s="75" t="s">
        <v>17</v>
      </c>
      <c r="D682" s="71" t="s">
        <v>1558</v>
      </c>
      <c r="E682" s="75">
        <f t="shared" si="10"/>
        <v>2016</v>
      </c>
      <c r="F682" s="71" t="s">
        <v>1565</v>
      </c>
      <c r="G682" s="76" t="s">
        <v>17</v>
      </c>
      <c r="H682" s="72" t="s">
        <v>1566</v>
      </c>
      <c r="I682" s="77" t="s">
        <v>222</v>
      </c>
      <c r="J682" s="165">
        <v>0</v>
      </c>
      <c r="K682" s="78">
        <f>'11'!C15</f>
        <v>114586.67</v>
      </c>
      <c r="L682" s="178" t="str">
        <f>'[7]15'!$B$6</f>
        <v>15 VANTAGENS REMUNERATÓRIAS</v>
      </c>
    </row>
    <row r="683" spans="3:12" ht="15">
      <c r="C683" s="75" t="s">
        <v>17</v>
      </c>
      <c r="D683" s="71" t="s">
        <v>1558</v>
      </c>
      <c r="E683" s="75">
        <f t="shared" si="10"/>
        <v>2016</v>
      </c>
      <c r="F683" s="71" t="s">
        <v>1567</v>
      </c>
      <c r="G683" s="76" t="s">
        <v>17</v>
      </c>
      <c r="H683" s="72" t="s">
        <v>1568</v>
      </c>
      <c r="I683" s="77" t="s">
        <v>222</v>
      </c>
      <c r="J683" s="165">
        <v>0</v>
      </c>
      <c r="K683" s="78">
        <f>'11'!C16</f>
        <v>125890</v>
      </c>
      <c r="L683" s="178" t="str">
        <f>'[7]15'!$B$6</f>
        <v>15 VANTAGENS REMUNERATÓRIAS</v>
      </c>
    </row>
    <row r="684" spans="3:12" ht="15">
      <c r="C684" s="75" t="s">
        <v>17</v>
      </c>
      <c r="D684" s="71" t="s">
        <v>1558</v>
      </c>
      <c r="E684" s="75">
        <f t="shared" si="10"/>
        <v>2016</v>
      </c>
      <c r="F684" s="71" t="s">
        <v>1569</v>
      </c>
      <c r="G684" s="76" t="s">
        <v>17</v>
      </c>
      <c r="H684" s="72" t="s">
        <v>1570</v>
      </c>
      <c r="I684" s="77" t="s">
        <v>222</v>
      </c>
      <c r="J684" s="165">
        <v>0</v>
      </c>
      <c r="K684" s="78">
        <f>'11'!C17</f>
        <v>109536.32</v>
      </c>
      <c r="L684" s="178" t="str">
        <f>'[7]15'!$B$6</f>
        <v>15 VANTAGENS REMUNERATÓRIAS</v>
      </c>
    </row>
    <row r="685" spans="3:12" ht="15">
      <c r="C685" s="75" t="s">
        <v>17</v>
      </c>
      <c r="D685" s="71" t="s">
        <v>1558</v>
      </c>
      <c r="E685" s="75">
        <f t="shared" si="10"/>
        <v>2016</v>
      </c>
      <c r="F685" s="71" t="s">
        <v>1571</v>
      </c>
      <c r="G685" s="76" t="s">
        <v>17</v>
      </c>
      <c r="H685" s="72" t="s">
        <v>1572</v>
      </c>
      <c r="I685" s="77" t="s">
        <v>222</v>
      </c>
      <c r="J685" s="165">
        <v>0</v>
      </c>
      <c r="K685" s="78">
        <f>'11'!C18</f>
        <v>117705.43</v>
      </c>
      <c r="L685" s="178" t="str">
        <f>'[7]15'!$B$6</f>
        <v>15 VANTAGENS REMUNERATÓRIAS</v>
      </c>
    </row>
    <row r="686" spans="3:12" ht="15">
      <c r="C686" s="75" t="s">
        <v>17</v>
      </c>
      <c r="D686" s="71" t="s">
        <v>1558</v>
      </c>
      <c r="E686" s="75">
        <f t="shared" si="10"/>
        <v>2016</v>
      </c>
      <c r="F686" s="71" t="s">
        <v>1573</v>
      </c>
      <c r="G686" s="76" t="s">
        <v>17</v>
      </c>
      <c r="H686" s="72" t="s">
        <v>1574</v>
      </c>
      <c r="I686" s="77" t="s">
        <v>222</v>
      </c>
      <c r="J686" s="165">
        <v>0</v>
      </c>
      <c r="K686" s="78">
        <f>'11'!C19</f>
        <v>118286.67</v>
      </c>
      <c r="L686" s="178" t="str">
        <f>'[7]15'!$B$6</f>
        <v>15 VANTAGENS REMUNERATÓRIAS</v>
      </c>
    </row>
    <row r="687" spans="3:12" ht="15">
      <c r="C687" s="75" t="s">
        <v>17</v>
      </c>
      <c r="D687" s="71" t="s">
        <v>1558</v>
      </c>
      <c r="E687" s="75">
        <f t="shared" si="10"/>
        <v>2016</v>
      </c>
      <c r="F687" s="71" t="s">
        <v>1575</v>
      </c>
      <c r="G687" s="76" t="s">
        <v>17</v>
      </c>
      <c r="H687" s="72" t="s">
        <v>1576</v>
      </c>
      <c r="I687" s="77" t="s">
        <v>222</v>
      </c>
      <c r="J687" s="165">
        <v>0</v>
      </c>
      <c r="K687" s="78">
        <f>'11'!C20</f>
        <v>103718.94</v>
      </c>
      <c r="L687" s="178" t="str">
        <f>'[7]15'!$B$6</f>
        <v>15 VANTAGENS REMUNERATÓRIAS</v>
      </c>
    </row>
    <row r="688" spans="3:12" ht="15">
      <c r="C688" s="75" t="s">
        <v>17</v>
      </c>
      <c r="D688" s="71" t="s">
        <v>1558</v>
      </c>
      <c r="E688" s="75">
        <f t="shared" si="10"/>
        <v>2016</v>
      </c>
      <c r="F688" s="71" t="s">
        <v>1577</v>
      </c>
      <c r="G688" s="76" t="s">
        <v>17</v>
      </c>
      <c r="H688" s="72" t="s">
        <v>1578</v>
      </c>
      <c r="I688" s="77" t="s">
        <v>222</v>
      </c>
      <c r="J688" s="165">
        <v>0</v>
      </c>
      <c r="K688" s="78">
        <f>'11'!C21</f>
        <v>98522.68</v>
      </c>
      <c r="L688" s="178" t="str">
        <f>'[7]15'!$B$6</f>
        <v>15 VANTAGENS REMUNERATÓRIAS</v>
      </c>
    </row>
    <row r="689" spans="3:12" ht="15">
      <c r="C689" s="75" t="s">
        <v>17</v>
      </c>
      <c r="D689" s="71" t="s">
        <v>1558</v>
      </c>
      <c r="E689" s="75">
        <f t="shared" si="10"/>
        <v>2016</v>
      </c>
      <c r="F689" s="71" t="s">
        <v>1579</v>
      </c>
      <c r="G689" s="76" t="s">
        <v>17</v>
      </c>
      <c r="H689" s="72" t="s">
        <v>1580</v>
      </c>
      <c r="I689" s="77" t="s">
        <v>222</v>
      </c>
      <c r="J689" s="165">
        <v>0</v>
      </c>
      <c r="K689" s="78">
        <f>'11'!C22</f>
        <v>101724.81</v>
      </c>
      <c r="L689" s="178" t="str">
        <f>'[7]15'!$B$6</f>
        <v>15 VANTAGENS REMUNERATÓRIAS</v>
      </c>
    </row>
    <row r="690" spans="3:12" ht="15">
      <c r="C690" s="75" t="s">
        <v>17</v>
      </c>
      <c r="D690" s="71" t="s">
        <v>1558</v>
      </c>
      <c r="E690" s="75">
        <f t="shared" si="10"/>
        <v>2016</v>
      </c>
      <c r="F690" s="71" t="s">
        <v>1581</v>
      </c>
      <c r="G690" s="76" t="s">
        <v>17</v>
      </c>
      <c r="H690" s="72" t="s">
        <v>1582</v>
      </c>
      <c r="I690" s="77" t="s">
        <v>222</v>
      </c>
      <c r="J690" s="165">
        <v>0</v>
      </c>
      <c r="K690" s="78">
        <f>'11'!C23</f>
        <v>130819.9</v>
      </c>
      <c r="L690" s="178" t="str">
        <f>'[7]15'!$B$6</f>
        <v>15 VANTAGENS REMUNERATÓRIAS</v>
      </c>
    </row>
    <row r="691" spans="3:12" ht="15">
      <c r="C691" s="75" t="s">
        <v>17</v>
      </c>
      <c r="D691" s="71" t="s">
        <v>1558</v>
      </c>
      <c r="E691" s="75">
        <f t="shared" si="10"/>
        <v>2016</v>
      </c>
      <c r="F691" s="71" t="s">
        <v>1583</v>
      </c>
      <c r="G691" s="76" t="s">
        <v>17</v>
      </c>
      <c r="H691" s="72" t="s">
        <v>1584</v>
      </c>
      <c r="I691" s="77" t="s">
        <v>222</v>
      </c>
      <c r="J691" s="165">
        <v>0</v>
      </c>
      <c r="K691" s="78">
        <f>'11'!C24</f>
        <v>60423.33</v>
      </c>
      <c r="L691" s="178" t="str">
        <f>'[7]15'!$B$6</f>
        <v>15 VANTAGENS REMUNERATÓRIAS</v>
      </c>
    </row>
    <row r="692" spans="3:12" ht="15">
      <c r="C692" s="75" t="s">
        <v>17</v>
      </c>
      <c r="D692" s="71" t="s">
        <v>1558</v>
      </c>
      <c r="E692" s="75">
        <f t="shared" si="10"/>
        <v>2016</v>
      </c>
      <c r="F692" s="71" t="s">
        <v>1585</v>
      </c>
      <c r="G692" s="76" t="s">
        <v>17</v>
      </c>
      <c r="H692" s="72" t="s">
        <v>1586</v>
      </c>
      <c r="I692" s="77" t="s">
        <v>222</v>
      </c>
      <c r="J692" s="165">
        <v>0</v>
      </c>
      <c r="K692" s="78">
        <f>'11'!D12</f>
        <v>6000</v>
      </c>
      <c r="L692" s="178" t="str">
        <f>'[7]15'!$B$6</f>
        <v>15 VANTAGENS REMUNERATÓRIAS</v>
      </c>
    </row>
    <row r="693" spans="3:12" ht="15">
      <c r="C693" s="75" t="s">
        <v>17</v>
      </c>
      <c r="D693" s="71" t="s">
        <v>1558</v>
      </c>
      <c r="E693" s="75">
        <f t="shared" si="10"/>
        <v>2016</v>
      </c>
      <c r="F693" s="71" t="s">
        <v>1587</v>
      </c>
      <c r="G693" s="76" t="s">
        <v>17</v>
      </c>
      <c r="H693" s="72" t="s">
        <v>1588</v>
      </c>
      <c r="I693" s="77" t="s">
        <v>222</v>
      </c>
      <c r="J693" s="165">
        <v>0</v>
      </c>
      <c r="K693" s="78">
        <f>'11'!D13</f>
        <v>6000</v>
      </c>
      <c r="L693" s="178" t="str">
        <f>'[7]15'!$B$6</f>
        <v>15 VANTAGENS REMUNERATÓRIAS</v>
      </c>
    </row>
    <row r="694" spans="3:12" ht="15">
      <c r="C694" s="75" t="s">
        <v>17</v>
      </c>
      <c r="D694" s="71" t="s">
        <v>1558</v>
      </c>
      <c r="E694" s="75">
        <f t="shared" si="10"/>
        <v>2016</v>
      </c>
      <c r="F694" s="71" t="s">
        <v>1589</v>
      </c>
      <c r="G694" s="76" t="s">
        <v>17</v>
      </c>
      <c r="H694" s="72" t="s">
        <v>1590</v>
      </c>
      <c r="I694" s="77" t="s">
        <v>222</v>
      </c>
      <c r="J694" s="165">
        <v>0</v>
      </c>
      <c r="K694" s="78">
        <f>'11'!D14</f>
        <v>6000</v>
      </c>
      <c r="L694" s="178" t="str">
        <f>'[7]15'!$B$6</f>
        <v>15 VANTAGENS REMUNERATÓRIAS</v>
      </c>
    </row>
    <row r="695" spans="3:12" ht="15">
      <c r="C695" s="75" t="s">
        <v>17</v>
      </c>
      <c r="D695" s="71" t="s">
        <v>1558</v>
      </c>
      <c r="E695" s="75">
        <f t="shared" si="10"/>
        <v>2016</v>
      </c>
      <c r="F695" s="71" t="s">
        <v>1591</v>
      </c>
      <c r="G695" s="76" t="s">
        <v>17</v>
      </c>
      <c r="H695" s="72" t="s">
        <v>1592</v>
      </c>
      <c r="I695" s="77" t="s">
        <v>222</v>
      </c>
      <c r="J695" s="165">
        <v>0</v>
      </c>
      <c r="K695" s="78">
        <f>'11'!D15</f>
        <v>6000</v>
      </c>
      <c r="L695" s="178" t="str">
        <f>'[7]15'!$B$6</f>
        <v>15 VANTAGENS REMUNERATÓRIAS</v>
      </c>
    </row>
    <row r="696" spans="3:12" ht="15">
      <c r="C696" s="75" t="s">
        <v>17</v>
      </c>
      <c r="D696" s="71" t="s">
        <v>1558</v>
      </c>
      <c r="E696" s="75">
        <f t="shared" si="10"/>
        <v>2016</v>
      </c>
      <c r="F696" s="71" t="s">
        <v>1593</v>
      </c>
      <c r="G696" s="76" t="s">
        <v>17</v>
      </c>
      <c r="H696" s="72" t="s">
        <v>1594</v>
      </c>
      <c r="I696" s="77" t="s">
        <v>222</v>
      </c>
      <c r="J696" s="165">
        <v>0</v>
      </c>
      <c r="K696" s="78">
        <f>'11'!D16</f>
        <v>6000</v>
      </c>
      <c r="L696" s="178" t="str">
        <f>'[7]15'!$B$6</f>
        <v>15 VANTAGENS REMUNERATÓRIAS</v>
      </c>
    </row>
    <row r="697" spans="3:12" ht="15">
      <c r="C697" s="75" t="s">
        <v>17</v>
      </c>
      <c r="D697" s="71" t="s">
        <v>1558</v>
      </c>
      <c r="E697" s="75">
        <f t="shared" si="10"/>
        <v>2016</v>
      </c>
      <c r="F697" s="71" t="s">
        <v>1595</v>
      </c>
      <c r="G697" s="76" t="s">
        <v>17</v>
      </c>
      <c r="H697" s="72" t="s">
        <v>1596</v>
      </c>
      <c r="I697" s="77" t="s">
        <v>222</v>
      </c>
      <c r="J697" s="165">
        <v>0</v>
      </c>
      <c r="K697" s="78">
        <f>'11'!D17</f>
        <v>6000</v>
      </c>
      <c r="L697" s="178" t="str">
        <f>'[7]15'!$B$6</f>
        <v>15 VANTAGENS REMUNERATÓRIAS</v>
      </c>
    </row>
    <row r="698" spans="3:12" ht="15">
      <c r="C698" s="75" t="s">
        <v>17</v>
      </c>
      <c r="D698" s="71" t="s">
        <v>1558</v>
      </c>
      <c r="E698" s="75">
        <f t="shared" si="10"/>
        <v>2016</v>
      </c>
      <c r="F698" s="71" t="s">
        <v>1597</v>
      </c>
      <c r="G698" s="76" t="s">
        <v>17</v>
      </c>
      <c r="H698" s="72" t="s">
        <v>1598</v>
      </c>
      <c r="I698" s="77" t="s">
        <v>222</v>
      </c>
      <c r="J698" s="165">
        <v>0</v>
      </c>
      <c r="K698" s="78">
        <f>'11'!D18</f>
        <v>6000</v>
      </c>
      <c r="L698" s="178" t="str">
        <f>'[7]15'!$B$6</f>
        <v>15 VANTAGENS REMUNERATÓRIAS</v>
      </c>
    </row>
    <row r="699" spans="3:12" ht="15">
      <c r="C699" s="75" t="s">
        <v>17</v>
      </c>
      <c r="D699" s="71" t="s">
        <v>1558</v>
      </c>
      <c r="E699" s="75">
        <f t="shared" si="10"/>
        <v>2016</v>
      </c>
      <c r="F699" s="71" t="s">
        <v>1599</v>
      </c>
      <c r="G699" s="76" t="s">
        <v>17</v>
      </c>
      <c r="H699" s="72" t="s">
        <v>1600</v>
      </c>
      <c r="I699" s="77" t="s">
        <v>222</v>
      </c>
      <c r="J699" s="165">
        <v>0</v>
      </c>
      <c r="K699" s="78">
        <f>'11'!D19</f>
        <v>6000</v>
      </c>
      <c r="L699" s="178" t="str">
        <f>'[7]15'!$B$6</f>
        <v>15 VANTAGENS REMUNERATÓRIAS</v>
      </c>
    </row>
    <row r="700" spans="3:12" ht="15">
      <c r="C700" s="75" t="s">
        <v>17</v>
      </c>
      <c r="D700" s="71" t="s">
        <v>1558</v>
      </c>
      <c r="E700" s="75">
        <f t="shared" si="10"/>
        <v>2016</v>
      </c>
      <c r="F700" s="71" t="s">
        <v>1601</v>
      </c>
      <c r="G700" s="76" t="s">
        <v>17</v>
      </c>
      <c r="H700" s="72" t="s">
        <v>1602</v>
      </c>
      <c r="I700" s="77" t="s">
        <v>222</v>
      </c>
      <c r="J700" s="165">
        <v>0</v>
      </c>
      <c r="K700" s="78">
        <f>'11'!D20</f>
        <v>6000</v>
      </c>
      <c r="L700" s="178" t="str">
        <f>'[7]15'!$B$6</f>
        <v>15 VANTAGENS REMUNERATÓRIAS</v>
      </c>
    </row>
    <row r="701" spans="3:12" ht="15">
      <c r="C701" s="75" t="s">
        <v>17</v>
      </c>
      <c r="D701" s="71" t="s">
        <v>1558</v>
      </c>
      <c r="E701" s="75">
        <f t="shared" si="10"/>
        <v>2016</v>
      </c>
      <c r="F701" s="71" t="s">
        <v>1603</v>
      </c>
      <c r="G701" s="76" t="s">
        <v>17</v>
      </c>
      <c r="H701" s="72" t="s">
        <v>1604</v>
      </c>
      <c r="I701" s="77" t="s">
        <v>222</v>
      </c>
      <c r="J701" s="165">
        <v>0</v>
      </c>
      <c r="K701" s="78">
        <f>'11'!D21</f>
        <v>6000</v>
      </c>
      <c r="L701" s="178" t="str">
        <f>'[7]15'!$B$6</f>
        <v>15 VANTAGENS REMUNERATÓRIAS</v>
      </c>
    </row>
    <row r="702" spans="3:12" ht="15">
      <c r="C702" s="75" t="s">
        <v>17</v>
      </c>
      <c r="D702" s="71" t="s">
        <v>1558</v>
      </c>
      <c r="E702" s="75">
        <f t="shared" si="10"/>
        <v>2016</v>
      </c>
      <c r="F702" s="71" t="s">
        <v>1605</v>
      </c>
      <c r="G702" s="76" t="s">
        <v>17</v>
      </c>
      <c r="H702" s="72" t="s">
        <v>1606</v>
      </c>
      <c r="I702" s="77" t="s">
        <v>222</v>
      </c>
      <c r="J702" s="165">
        <v>0</v>
      </c>
      <c r="K702" s="78">
        <f>'11'!D22</f>
        <v>6000</v>
      </c>
      <c r="L702" s="178" t="str">
        <f>'[7]15'!$B$6</f>
        <v>15 VANTAGENS REMUNERATÓRIAS</v>
      </c>
    </row>
    <row r="703" spans="3:12" ht="15">
      <c r="C703" s="75" t="s">
        <v>17</v>
      </c>
      <c r="D703" s="71" t="s">
        <v>1558</v>
      </c>
      <c r="E703" s="75">
        <f t="shared" si="10"/>
        <v>2016</v>
      </c>
      <c r="F703" s="71" t="s">
        <v>1607</v>
      </c>
      <c r="G703" s="76" t="s">
        <v>17</v>
      </c>
      <c r="H703" s="72" t="s">
        <v>1608</v>
      </c>
      <c r="I703" s="77" t="s">
        <v>222</v>
      </c>
      <c r="J703" s="165">
        <v>0</v>
      </c>
      <c r="K703" s="78">
        <f>'11'!D23</f>
        <v>6000</v>
      </c>
      <c r="L703" s="178" t="str">
        <f>'[7]15'!$B$6</f>
        <v>15 VANTAGENS REMUNERATÓRIAS</v>
      </c>
    </row>
    <row r="704" spans="3:12" ht="15">
      <c r="C704" s="75" t="s">
        <v>17</v>
      </c>
      <c r="D704" s="71" t="s">
        <v>1558</v>
      </c>
      <c r="E704" s="75">
        <f t="shared" si="10"/>
        <v>2016</v>
      </c>
      <c r="F704" s="71" t="s">
        <v>1609</v>
      </c>
      <c r="G704" s="76" t="s">
        <v>17</v>
      </c>
      <c r="H704" s="72" t="s">
        <v>1610</v>
      </c>
      <c r="I704" s="77" t="s">
        <v>222</v>
      </c>
      <c r="J704" s="165">
        <v>0</v>
      </c>
      <c r="K704" s="78">
        <f>'11'!D24</f>
        <v>0</v>
      </c>
      <c r="L704" s="178" t="str">
        <f>'[7]15'!$B$6</f>
        <v>15 VANTAGENS REMUNERATÓRIAS</v>
      </c>
    </row>
    <row r="705" spans="3:12" ht="15">
      <c r="C705" s="75" t="s">
        <v>17</v>
      </c>
      <c r="D705" s="71" t="s">
        <v>1558</v>
      </c>
      <c r="E705" s="75">
        <f t="shared" si="10"/>
        <v>2016</v>
      </c>
      <c r="F705" s="71" t="s">
        <v>1611</v>
      </c>
      <c r="G705" s="76" t="s">
        <v>17</v>
      </c>
      <c r="H705" s="72" t="s">
        <v>1612</v>
      </c>
      <c r="I705" s="77" t="s">
        <v>222</v>
      </c>
      <c r="J705" s="165">
        <v>0</v>
      </c>
      <c r="K705" s="78">
        <f>'11'!H12</f>
        <v>0</v>
      </c>
      <c r="L705" s="178" t="str">
        <f>'[7]15'!$B$6</f>
        <v>15 VANTAGENS REMUNERATÓRIAS</v>
      </c>
    </row>
    <row r="706" spans="3:12" ht="15">
      <c r="C706" s="75" t="s">
        <v>17</v>
      </c>
      <c r="D706" s="71" t="s">
        <v>1558</v>
      </c>
      <c r="E706" s="75">
        <f t="shared" si="10"/>
        <v>2016</v>
      </c>
      <c r="F706" s="71" t="s">
        <v>1613</v>
      </c>
      <c r="G706" s="76" t="s">
        <v>17</v>
      </c>
      <c r="H706" s="72" t="s">
        <v>1614</v>
      </c>
      <c r="I706" s="77" t="s">
        <v>222</v>
      </c>
      <c r="J706" s="165">
        <v>0</v>
      </c>
      <c r="K706" s="78">
        <f>'11'!H13</f>
        <v>0</v>
      </c>
      <c r="L706" s="178" t="str">
        <f>'[7]15'!$B$6</f>
        <v>15 VANTAGENS REMUNERATÓRIAS</v>
      </c>
    </row>
    <row r="707" spans="3:12" ht="15">
      <c r="C707" s="75" t="s">
        <v>17</v>
      </c>
      <c r="D707" s="71" t="s">
        <v>1558</v>
      </c>
      <c r="E707" s="75">
        <f t="shared" si="10"/>
        <v>2016</v>
      </c>
      <c r="F707" s="71" t="s">
        <v>1615</v>
      </c>
      <c r="G707" s="76" t="s">
        <v>17</v>
      </c>
      <c r="H707" s="72" t="s">
        <v>1616</v>
      </c>
      <c r="I707" s="77" t="s">
        <v>222</v>
      </c>
      <c r="J707" s="165">
        <v>0</v>
      </c>
      <c r="K707" s="78">
        <f>'11'!H14</f>
        <v>0</v>
      </c>
      <c r="L707" s="178" t="str">
        <f>'[7]15'!$B$6</f>
        <v>15 VANTAGENS REMUNERATÓRIAS</v>
      </c>
    </row>
    <row r="708" spans="3:12" ht="15">
      <c r="C708" s="75" t="s">
        <v>17</v>
      </c>
      <c r="D708" s="71" t="s">
        <v>1558</v>
      </c>
      <c r="E708" s="75">
        <f t="shared" si="10"/>
        <v>2016</v>
      </c>
      <c r="F708" s="71" t="s">
        <v>1617</v>
      </c>
      <c r="G708" s="76" t="s">
        <v>17</v>
      </c>
      <c r="H708" s="72" t="s">
        <v>1618</v>
      </c>
      <c r="I708" s="77" t="s">
        <v>222</v>
      </c>
      <c r="J708" s="165">
        <v>0</v>
      </c>
      <c r="K708" s="78">
        <f>'11'!H15</f>
        <v>0</v>
      </c>
      <c r="L708" s="178" t="str">
        <f>'[7]15'!$B$6</f>
        <v>15 VANTAGENS REMUNERATÓRIAS</v>
      </c>
    </row>
    <row r="709" spans="3:12" ht="15">
      <c r="C709" s="75" t="s">
        <v>17</v>
      </c>
      <c r="D709" s="71" t="s">
        <v>1558</v>
      </c>
      <c r="E709" s="75">
        <f t="shared" si="10"/>
        <v>2016</v>
      </c>
      <c r="F709" s="71" t="s">
        <v>1619</v>
      </c>
      <c r="G709" s="76" t="s">
        <v>17</v>
      </c>
      <c r="H709" s="72" t="s">
        <v>1620</v>
      </c>
      <c r="I709" s="77" t="s">
        <v>222</v>
      </c>
      <c r="J709" s="165">
        <v>0</v>
      </c>
      <c r="K709" s="78">
        <f>'11'!H16</f>
        <v>0</v>
      </c>
      <c r="L709" s="178" t="str">
        <f>'[7]15'!$B$6</f>
        <v>15 VANTAGENS REMUNERATÓRIAS</v>
      </c>
    </row>
    <row r="710" spans="3:12" ht="15">
      <c r="C710" s="75" t="s">
        <v>17</v>
      </c>
      <c r="D710" s="71" t="s">
        <v>1558</v>
      </c>
      <c r="E710" s="75">
        <f t="shared" si="10"/>
        <v>2016</v>
      </c>
      <c r="F710" s="71" t="s">
        <v>1621</v>
      </c>
      <c r="G710" s="76" t="s">
        <v>17</v>
      </c>
      <c r="H710" s="72" t="s">
        <v>1622</v>
      </c>
      <c r="I710" s="77" t="s">
        <v>222</v>
      </c>
      <c r="J710" s="165">
        <v>0</v>
      </c>
      <c r="K710" s="78">
        <f>'11'!H17</f>
        <v>0</v>
      </c>
      <c r="L710" s="178" t="str">
        <f>'[7]15'!$B$6</f>
        <v>15 VANTAGENS REMUNERATÓRIAS</v>
      </c>
    </row>
    <row r="711" spans="3:12" ht="15">
      <c r="C711" s="75" t="s">
        <v>17</v>
      </c>
      <c r="D711" s="71" t="s">
        <v>1558</v>
      </c>
      <c r="E711" s="75">
        <f t="shared" si="10"/>
        <v>2016</v>
      </c>
      <c r="F711" s="71" t="s">
        <v>1623</v>
      </c>
      <c r="G711" s="76" t="s">
        <v>17</v>
      </c>
      <c r="H711" s="72" t="s">
        <v>1624</v>
      </c>
      <c r="I711" s="77" t="s">
        <v>222</v>
      </c>
      <c r="J711" s="165">
        <v>0</v>
      </c>
      <c r="K711" s="78">
        <f>'11'!H18</f>
        <v>0</v>
      </c>
      <c r="L711" s="178" t="str">
        <f>'[7]15'!$B$6</f>
        <v>15 VANTAGENS REMUNERATÓRIAS</v>
      </c>
    </row>
    <row r="712" spans="3:12" ht="15">
      <c r="C712" s="75" t="s">
        <v>17</v>
      </c>
      <c r="D712" s="71" t="s">
        <v>1558</v>
      </c>
      <c r="E712" s="75">
        <f t="shared" si="10"/>
        <v>2016</v>
      </c>
      <c r="F712" s="71" t="s">
        <v>1625</v>
      </c>
      <c r="G712" s="76" t="s">
        <v>17</v>
      </c>
      <c r="H712" s="72" t="s">
        <v>1626</v>
      </c>
      <c r="I712" s="77" t="s">
        <v>222</v>
      </c>
      <c r="J712" s="165">
        <v>0</v>
      </c>
      <c r="K712" s="78">
        <f>'11'!H19</f>
        <v>0</v>
      </c>
      <c r="L712" s="178" t="str">
        <f>'[7]15'!$B$6</f>
        <v>15 VANTAGENS REMUNERATÓRIAS</v>
      </c>
    </row>
    <row r="713" spans="3:12" ht="15">
      <c r="C713" s="75" t="s">
        <v>17</v>
      </c>
      <c r="D713" s="71" t="s">
        <v>1558</v>
      </c>
      <c r="E713" s="75">
        <f t="shared" si="10"/>
        <v>2016</v>
      </c>
      <c r="F713" s="71" t="s">
        <v>1627</v>
      </c>
      <c r="G713" s="76" t="s">
        <v>17</v>
      </c>
      <c r="H713" s="72" t="s">
        <v>1628</v>
      </c>
      <c r="I713" s="77" t="s">
        <v>222</v>
      </c>
      <c r="J713" s="165">
        <v>0</v>
      </c>
      <c r="K713" s="78">
        <f>'11'!H20</f>
        <v>0</v>
      </c>
      <c r="L713" s="178" t="str">
        <f>'[7]15'!$B$6</f>
        <v>15 VANTAGENS REMUNERATÓRIAS</v>
      </c>
    </row>
    <row r="714" spans="3:12" ht="15">
      <c r="C714" s="75" t="s">
        <v>17</v>
      </c>
      <c r="D714" s="71" t="s">
        <v>1558</v>
      </c>
      <c r="E714" s="75">
        <f t="shared" si="10"/>
        <v>2016</v>
      </c>
      <c r="F714" s="71" t="s">
        <v>1629</v>
      </c>
      <c r="G714" s="76" t="s">
        <v>17</v>
      </c>
      <c r="H714" s="72" t="s">
        <v>1630</v>
      </c>
      <c r="I714" s="77" t="s">
        <v>222</v>
      </c>
      <c r="J714" s="165">
        <v>0</v>
      </c>
      <c r="K714" s="78">
        <f>'11'!H21</f>
        <v>0</v>
      </c>
      <c r="L714" s="178" t="str">
        <f>'[7]15'!$B$6</f>
        <v>15 VANTAGENS REMUNERATÓRIAS</v>
      </c>
    </row>
    <row r="715" spans="3:12" ht="15">
      <c r="C715" s="75" t="s">
        <v>17</v>
      </c>
      <c r="D715" s="71" t="s">
        <v>1558</v>
      </c>
      <c r="E715" s="75">
        <f t="shared" si="10"/>
        <v>2016</v>
      </c>
      <c r="F715" s="71" t="s">
        <v>1631</v>
      </c>
      <c r="G715" s="76" t="s">
        <v>17</v>
      </c>
      <c r="H715" s="72" t="s">
        <v>1632</v>
      </c>
      <c r="I715" s="77" t="s">
        <v>222</v>
      </c>
      <c r="J715" s="165">
        <v>0</v>
      </c>
      <c r="K715" s="78">
        <f>'11'!H22</f>
        <v>0</v>
      </c>
      <c r="L715" s="178" t="str">
        <f>'[7]15'!$B$6</f>
        <v>15 VANTAGENS REMUNERATÓRIAS</v>
      </c>
    </row>
    <row r="716" spans="3:12" ht="15">
      <c r="C716" s="75" t="s">
        <v>17</v>
      </c>
      <c r="D716" s="71" t="s">
        <v>1558</v>
      </c>
      <c r="E716" s="75">
        <f t="shared" si="10"/>
        <v>2016</v>
      </c>
      <c r="F716" s="71" t="s">
        <v>1633</v>
      </c>
      <c r="G716" s="76" t="s">
        <v>17</v>
      </c>
      <c r="H716" s="72" t="s">
        <v>1634</v>
      </c>
      <c r="I716" s="77" t="s">
        <v>222</v>
      </c>
      <c r="J716" s="165">
        <v>0</v>
      </c>
      <c r="K716" s="78">
        <f>'11'!H23</f>
        <v>0</v>
      </c>
      <c r="L716" s="178" t="str">
        <f>'[7]15'!$B$6</f>
        <v>15 VANTAGENS REMUNERATÓRIAS</v>
      </c>
    </row>
    <row r="717" spans="3:12" ht="15">
      <c r="C717" s="75" t="s">
        <v>17</v>
      </c>
      <c r="D717" s="71" t="s">
        <v>1558</v>
      </c>
      <c r="E717" s="75">
        <f t="shared" si="10"/>
        <v>2016</v>
      </c>
      <c r="F717" s="71" t="s">
        <v>1635</v>
      </c>
      <c r="G717" s="76" t="s">
        <v>17</v>
      </c>
      <c r="H717" s="72" t="s">
        <v>1636</v>
      </c>
      <c r="I717" s="77" t="s">
        <v>222</v>
      </c>
      <c r="J717" s="165">
        <v>0</v>
      </c>
      <c r="K717" s="78">
        <f>'11'!H24</f>
        <v>0</v>
      </c>
      <c r="L717" s="178" t="str">
        <f>'[7]15'!$B$6</f>
        <v>15 VANTAGENS REMUNERATÓRIAS</v>
      </c>
    </row>
    <row r="718" spans="3:12" ht="15">
      <c r="C718" s="75" t="s">
        <v>17</v>
      </c>
      <c r="D718" s="71" t="s">
        <v>1558</v>
      </c>
      <c r="E718" s="75">
        <f t="shared" si="10"/>
        <v>2016</v>
      </c>
      <c r="F718" s="71" t="s">
        <v>1637</v>
      </c>
      <c r="G718" s="76" t="s">
        <v>17</v>
      </c>
      <c r="H718" s="72" t="s">
        <v>1638</v>
      </c>
      <c r="I718" s="77" t="s">
        <v>222</v>
      </c>
      <c r="J718" s="165">
        <v>0</v>
      </c>
      <c r="K718" s="78">
        <f>'11'!I12</f>
        <v>0</v>
      </c>
      <c r="L718" s="178" t="str">
        <f>'[7]15'!$B$6</f>
        <v>15 VANTAGENS REMUNERATÓRIAS</v>
      </c>
    </row>
    <row r="719" spans="3:12" ht="15">
      <c r="C719" s="75" t="s">
        <v>17</v>
      </c>
      <c r="D719" s="71" t="s">
        <v>1558</v>
      </c>
      <c r="E719" s="75">
        <f t="shared" si="10"/>
        <v>2016</v>
      </c>
      <c r="F719" s="71" t="s">
        <v>1639</v>
      </c>
      <c r="G719" s="76" t="s">
        <v>17</v>
      </c>
      <c r="H719" s="72" t="s">
        <v>1640</v>
      </c>
      <c r="I719" s="77" t="s">
        <v>222</v>
      </c>
      <c r="J719" s="165">
        <v>0</v>
      </c>
      <c r="K719" s="78">
        <f>'11'!I13</f>
        <v>0</v>
      </c>
      <c r="L719" s="178" t="str">
        <f>'[7]15'!$B$6</f>
        <v>15 VANTAGENS REMUNERATÓRIAS</v>
      </c>
    </row>
    <row r="720" spans="3:12" ht="15">
      <c r="C720" s="75" t="s">
        <v>17</v>
      </c>
      <c r="D720" s="71" t="s">
        <v>1558</v>
      </c>
      <c r="E720" s="75">
        <f t="shared" si="10"/>
        <v>2016</v>
      </c>
      <c r="F720" s="71" t="s">
        <v>1641</v>
      </c>
      <c r="G720" s="76" t="s">
        <v>17</v>
      </c>
      <c r="H720" s="72" t="s">
        <v>1642</v>
      </c>
      <c r="I720" s="77" t="s">
        <v>222</v>
      </c>
      <c r="J720" s="165">
        <v>0</v>
      </c>
      <c r="K720" s="78">
        <f>'11'!I14</f>
        <v>0</v>
      </c>
      <c r="L720" s="178" t="str">
        <f>'[7]15'!$B$6</f>
        <v>15 VANTAGENS REMUNERATÓRIAS</v>
      </c>
    </row>
    <row r="721" spans="3:12" ht="15">
      <c r="C721" s="75" t="s">
        <v>17</v>
      </c>
      <c r="D721" s="71" t="s">
        <v>1558</v>
      </c>
      <c r="E721" s="75">
        <f t="shared" si="10"/>
        <v>2016</v>
      </c>
      <c r="F721" s="71" t="s">
        <v>1643</v>
      </c>
      <c r="G721" s="76" t="s">
        <v>17</v>
      </c>
      <c r="H721" s="72" t="s">
        <v>1644</v>
      </c>
      <c r="I721" s="77" t="s">
        <v>222</v>
      </c>
      <c r="J721" s="165">
        <v>0</v>
      </c>
      <c r="K721" s="78">
        <f>'11'!I15</f>
        <v>0</v>
      </c>
      <c r="L721" s="178" t="str">
        <f>'[7]15'!$B$6</f>
        <v>15 VANTAGENS REMUNERATÓRIAS</v>
      </c>
    </row>
    <row r="722" spans="3:12" ht="15">
      <c r="C722" s="75" t="s">
        <v>17</v>
      </c>
      <c r="D722" s="71" t="s">
        <v>1558</v>
      </c>
      <c r="E722" s="75">
        <f t="shared" si="10"/>
        <v>2016</v>
      </c>
      <c r="F722" s="71" t="s">
        <v>1645</v>
      </c>
      <c r="G722" s="76" t="s">
        <v>17</v>
      </c>
      <c r="H722" s="72" t="s">
        <v>1646</v>
      </c>
      <c r="I722" s="77" t="s">
        <v>222</v>
      </c>
      <c r="J722" s="165">
        <v>0</v>
      </c>
      <c r="K722" s="78">
        <f>'11'!I16</f>
        <v>0</v>
      </c>
      <c r="L722" s="178" t="str">
        <f>'[7]15'!$B$6</f>
        <v>15 VANTAGENS REMUNERATÓRIAS</v>
      </c>
    </row>
    <row r="723" spans="3:12" ht="15">
      <c r="C723" s="75" t="s">
        <v>17</v>
      </c>
      <c r="D723" s="71" t="s">
        <v>1558</v>
      </c>
      <c r="E723" s="75">
        <f t="shared" si="10"/>
        <v>2016</v>
      </c>
      <c r="F723" s="71" t="s">
        <v>1647</v>
      </c>
      <c r="G723" s="76" t="s">
        <v>17</v>
      </c>
      <c r="H723" s="72" t="s">
        <v>1648</v>
      </c>
      <c r="I723" s="77" t="s">
        <v>222</v>
      </c>
      <c r="J723" s="165">
        <v>0</v>
      </c>
      <c r="K723" s="78">
        <f>'11'!I17</f>
        <v>0</v>
      </c>
      <c r="L723" s="178" t="str">
        <f>'[7]15'!$B$6</f>
        <v>15 VANTAGENS REMUNERATÓRIAS</v>
      </c>
    </row>
    <row r="724" spans="3:12" ht="15">
      <c r="C724" s="75" t="s">
        <v>17</v>
      </c>
      <c r="D724" s="71" t="s">
        <v>1558</v>
      </c>
      <c r="E724" s="75">
        <f t="shared" si="10"/>
        <v>2016</v>
      </c>
      <c r="F724" s="71" t="s">
        <v>1649</v>
      </c>
      <c r="G724" s="76" t="s">
        <v>17</v>
      </c>
      <c r="H724" s="72" t="s">
        <v>1650</v>
      </c>
      <c r="I724" s="77" t="s">
        <v>222</v>
      </c>
      <c r="J724" s="165">
        <v>0</v>
      </c>
      <c r="K724" s="78">
        <f>'11'!I18</f>
        <v>0</v>
      </c>
      <c r="L724" s="178" t="str">
        <f>'[7]15'!$B$6</f>
        <v>15 VANTAGENS REMUNERATÓRIAS</v>
      </c>
    </row>
    <row r="725" spans="3:12" ht="15">
      <c r="C725" s="75" t="s">
        <v>17</v>
      </c>
      <c r="D725" s="71" t="s">
        <v>1558</v>
      </c>
      <c r="E725" s="75">
        <f t="shared" si="10"/>
        <v>2016</v>
      </c>
      <c r="F725" s="71" t="s">
        <v>1651</v>
      </c>
      <c r="G725" s="76" t="s">
        <v>17</v>
      </c>
      <c r="H725" s="72" t="s">
        <v>1652</v>
      </c>
      <c r="I725" s="77" t="s">
        <v>222</v>
      </c>
      <c r="J725" s="165">
        <v>0</v>
      </c>
      <c r="K725" s="78">
        <f>'11'!I19</f>
        <v>0</v>
      </c>
      <c r="L725" s="178" t="str">
        <f>'[7]15'!$B$6</f>
        <v>15 VANTAGENS REMUNERATÓRIAS</v>
      </c>
    </row>
    <row r="726" spans="3:12" ht="15">
      <c r="C726" s="75" t="s">
        <v>17</v>
      </c>
      <c r="D726" s="71" t="s">
        <v>1558</v>
      </c>
      <c r="E726" s="75">
        <f t="shared" si="10"/>
        <v>2016</v>
      </c>
      <c r="F726" s="71" t="s">
        <v>1653</v>
      </c>
      <c r="G726" s="76" t="s">
        <v>17</v>
      </c>
      <c r="H726" s="72" t="s">
        <v>1654</v>
      </c>
      <c r="I726" s="77" t="s">
        <v>222</v>
      </c>
      <c r="J726" s="165">
        <v>0</v>
      </c>
      <c r="K726" s="78">
        <f>'11'!I20</f>
        <v>0</v>
      </c>
      <c r="L726" s="178" t="str">
        <f>'[7]15'!$B$6</f>
        <v>15 VANTAGENS REMUNERATÓRIAS</v>
      </c>
    </row>
    <row r="727" spans="3:12" ht="15">
      <c r="C727" s="75" t="s">
        <v>17</v>
      </c>
      <c r="D727" s="71" t="s">
        <v>1558</v>
      </c>
      <c r="E727" s="75">
        <f t="shared" si="10"/>
        <v>2016</v>
      </c>
      <c r="F727" s="71" t="s">
        <v>1655</v>
      </c>
      <c r="G727" s="76" t="s">
        <v>17</v>
      </c>
      <c r="H727" s="72" t="s">
        <v>1656</v>
      </c>
      <c r="I727" s="77" t="s">
        <v>222</v>
      </c>
      <c r="J727" s="165">
        <v>0</v>
      </c>
      <c r="K727" s="78">
        <f>'11'!I21</f>
        <v>0</v>
      </c>
      <c r="L727" s="178" t="str">
        <f>'[7]15'!$B$6</f>
        <v>15 VANTAGENS REMUNERATÓRIAS</v>
      </c>
    </row>
    <row r="728" spans="3:12" ht="15">
      <c r="C728" s="75" t="s">
        <v>17</v>
      </c>
      <c r="D728" s="71" t="s">
        <v>1558</v>
      </c>
      <c r="E728" s="75">
        <f t="shared" si="10"/>
        <v>2016</v>
      </c>
      <c r="F728" s="71" t="s">
        <v>1657</v>
      </c>
      <c r="G728" s="76" t="s">
        <v>17</v>
      </c>
      <c r="H728" s="72" t="s">
        <v>1658</v>
      </c>
      <c r="I728" s="77" t="s">
        <v>222</v>
      </c>
      <c r="J728" s="165">
        <v>0</v>
      </c>
      <c r="K728" s="78">
        <f>'11'!I22</f>
        <v>0</v>
      </c>
      <c r="L728" s="178" t="str">
        <f>'[7]15'!$B$6</f>
        <v>15 VANTAGENS REMUNERATÓRIAS</v>
      </c>
    </row>
    <row r="729" spans="3:12" ht="15">
      <c r="C729" s="75" t="s">
        <v>17</v>
      </c>
      <c r="D729" s="71" t="s">
        <v>1558</v>
      </c>
      <c r="E729" s="75">
        <f t="shared" si="10"/>
        <v>2016</v>
      </c>
      <c r="F729" s="71" t="s">
        <v>1659</v>
      </c>
      <c r="G729" s="76" t="s">
        <v>17</v>
      </c>
      <c r="H729" s="72" t="s">
        <v>1660</v>
      </c>
      <c r="I729" s="77" t="s">
        <v>222</v>
      </c>
      <c r="J729" s="165">
        <v>0</v>
      </c>
      <c r="K729" s="78">
        <f>'11'!I23</f>
        <v>0</v>
      </c>
      <c r="L729" s="178" t="str">
        <f>'[7]15'!$B$6</f>
        <v>15 VANTAGENS REMUNERATÓRIAS</v>
      </c>
    </row>
    <row r="730" spans="3:12" ht="15">
      <c r="C730" s="75" t="s">
        <v>17</v>
      </c>
      <c r="D730" s="71" t="s">
        <v>1558</v>
      </c>
      <c r="E730" s="75">
        <f>E729</f>
        <v>2016</v>
      </c>
      <c r="F730" s="71" t="s">
        <v>1661</v>
      </c>
      <c r="G730" s="76" t="s">
        <v>17</v>
      </c>
      <c r="H730" s="72" t="s">
        <v>1662</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1663</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TAMANDARÉ</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8137210526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TAMANDARÉ</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1603855.51</v>
      </c>
      <c r="E13" s="26"/>
      <c r="F13" s="26"/>
    </row>
    <row r="14" spans="1:6" s="27" customFormat="1" ht="15.75">
      <c r="A14" s="22"/>
      <c r="B14" s="49" t="s">
        <v>545</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TAMANDARÉ</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391</v>
      </c>
      <c r="G10" s="105">
        <v>2012</v>
      </c>
      <c r="H10" s="52">
        <v>6000</v>
      </c>
      <c r="I10" s="5"/>
      <c r="J10" s="5"/>
      <c r="L10" s="103" t="s">
        <v>503</v>
      </c>
    </row>
    <row r="11" spans="2:12" ht="15.75">
      <c r="B11" s="55" t="s">
        <v>285</v>
      </c>
      <c r="C11" s="56" t="s">
        <v>5</v>
      </c>
      <c r="D11" s="58" t="s">
        <v>546</v>
      </c>
      <c r="E11" s="62" t="s">
        <v>503</v>
      </c>
      <c r="F11" s="104">
        <v>391</v>
      </c>
      <c r="G11" s="105">
        <v>2012</v>
      </c>
      <c r="H11" s="52">
        <v>6000</v>
      </c>
      <c r="I11" s="5"/>
      <c r="J11" s="5"/>
      <c r="L11" s="102" t="s">
        <v>504</v>
      </c>
    </row>
    <row r="12" spans="2:12" ht="15.75">
      <c r="B12" s="55" t="s">
        <v>286</v>
      </c>
      <c r="C12" s="56" t="s">
        <v>6</v>
      </c>
      <c r="D12" s="58" t="s">
        <v>546</v>
      </c>
      <c r="E12" s="62" t="s">
        <v>503</v>
      </c>
      <c r="F12" s="104">
        <v>391</v>
      </c>
      <c r="G12" s="105">
        <v>2012</v>
      </c>
      <c r="H12" s="52">
        <v>6000</v>
      </c>
      <c r="I12" s="5"/>
      <c r="J12" s="5"/>
      <c r="L12" s="102" t="s">
        <v>505</v>
      </c>
    </row>
    <row r="13" spans="2:12" ht="15.75">
      <c r="B13" s="55" t="s">
        <v>287</v>
      </c>
      <c r="C13" s="56" t="s">
        <v>7</v>
      </c>
      <c r="D13" s="58" t="s">
        <v>546</v>
      </c>
      <c r="E13" s="62" t="s">
        <v>503</v>
      </c>
      <c r="F13" s="104">
        <v>391</v>
      </c>
      <c r="G13" s="105">
        <v>2012</v>
      </c>
      <c r="H13" s="52">
        <v>6000</v>
      </c>
      <c r="I13" s="5"/>
      <c r="J13" s="5"/>
      <c r="L13" s="102" t="s">
        <v>506</v>
      </c>
    </row>
    <row r="14" spans="2:10" ht="15.75">
      <c r="B14" s="55" t="s">
        <v>288</v>
      </c>
      <c r="C14" s="56" t="s">
        <v>8</v>
      </c>
      <c r="D14" s="58" t="s">
        <v>546</v>
      </c>
      <c r="E14" s="62" t="s">
        <v>503</v>
      </c>
      <c r="F14" s="104">
        <v>391</v>
      </c>
      <c r="G14" s="105">
        <v>2012</v>
      </c>
      <c r="H14" s="52">
        <v>6000</v>
      </c>
      <c r="I14" s="5"/>
      <c r="J14" s="5"/>
    </row>
    <row r="15" spans="2:10" ht="15.75">
      <c r="B15" s="55" t="s">
        <v>289</v>
      </c>
      <c r="C15" s="56" t="s">
        <v>9</v>
      </c>
      <c r="D15" s="58" t="s">
        <v>546</v>
      </c>
      <c r="E15" s="62" t="s">
        <v>503</v>
      </c>
      <c r="F15" s="104">
        <v>391</v>
      </c>
      <c r="G15" s="105">
        <v>2012</v>
      </c>
      <c r="H15" s="52">
        <v>6000</v>
      </c>
      <c r="I15" s="5"/>
      <c r="J15" s="5"/>
    </row>
    <row r="16" spans="2:10" ht="15.75">
      <c r="B16" s="55" t="s">
        <v>290</v>
      </c>
      <c r="C16" s="56" t="s">
        <v>10</v>
      </c>
      <c r="D16" s="58" t="s">
        <v>546</v>
      </c>
      <c r="E16" s="62" t="s">
        <v>503</v>
      </c>
      <c r="F16" s="104">
        <v>391</v>
      </c>
      <c r="G16" s="105">
        <v>2012</v>
      </c>
      <c r="H16" s="52">
        <v>6000</v>
      </c>
      <c r="I16" s="5"/>
      <c r="J16" s="5"/>
    </row>
    <row r="17" spans="2:10" ht="15.75">
      <c r="B17" s="55" t="s">
        <v>291</v>
      </c>
      <c r="C17" s="56" t="s">
        <v>11</v>
      </c>
      <c r="D17" s="58" t="s">
        <v>546</v>
      </c>
      <c r="E17" s="62" t="s">
        <v>503</v>
      </c>
      <c r="F17" s="104">
        <v>391</v>
      </c>
      <c r="G17" s="105">
        <v>2012</v>
      </c>
      <c r="H17" s="52">
        <v>6000</v>
      </c>
      <c r="I17" s="5"/>
      <c r="J17" s="5"/>
    </row>
    <row r="18" spans="2:10" ht="15.75">
      <c r="B18" s="55" t="s">
        <v>292</v>
      </c>
      <c r="C18" s="56" t="s">
        <v>12</v>
      </c>
      <c r="D18" s="58" t="s">
        <v>546</v>
      </c>
      <c r="E18" s="62" t="s">
        <v>503</v>
      </c>
      <c r="F18" s="104">
        <v>391</v>
      </c>
      <c r="G18" s="105">
        <v>2012</v>
      </c>
      <c r="H18" s="52">
        <v>6000</v>
      </c>
      <c r="I18" s="5"/>
      <c r="J18" s="5"/>
    </row>
    <row r="19" spans="2:10" ht="15.75">
      <c r="B19" s="55" t="s">
        <v>293</v>
      </c>
      <c r="C19" s="56" t="s">
        <v>13</v>
      </c>
      <c r="D19" s="58" t="s">
        <v>546</v>
      </c>
      <c r="E19" s="62" t="s">
        <v>503</v>
      </c>
      <c r="F19" s="104">
        <v>391</v>
      </c>
      <c r="G19" s="105">
        <v>2012</v>
      </c>
      <c r="H19" s="52">
        <v>6000</v>
      </c>
      <c r="I19" s="5"/>
      <c r="J19" s="5"/>
    </row>
    <row r="20" spans="2:10" ht="15.75">
      <c r="B20" s="55" t="s">
        <v>294</v>
      </c>
      <c r="C20" s="56" t="s">
        <v>14</v>
      </c>
      <c r="D20" s="58" t="s">
        <v>546</v>
      </c>
      <c r="E20" s="62" t="s">
        <v>503</v>
      </c>
      <c r="F20" s="104">
        <v>391</v>
      </c>
      <c r="G20" s="105">
        <v>2012</v>
      </c>
      <c r="H20" s="52">
        <v>6000</v>
      </c>
      <c r="I20" s="5"/>
      <c r="J20" s="5"/>
    </row>
    <row r="21" spans="2:10" ht="15.75">
      <c r="B21" s="55" t="s">
        <v>295</v>
      </c>
      <c r="C21" s="56" t="s">
        <v>15</v>
      </c>
      <c r="D21" s="58" t="s">
        <v>546</v>
      </c>
      <c r="E21" s="62" t="s">
        <v>503</v>
      </c>
      <c r="F21" s="104">
        <v>391</v>
      </c>
      <c r="G21" s="105">
        <v>2012</v>
      </c>
      <c r="H21" s="52">
        <v>6000</v>
      </c>
      <c r="I21" s="5"/>
      <c r="J21" s="5"/>
    </row>
    <row r="22" spans="2:10" ht="15.75">
      <c r="B22" s="55" t="s">
        <v>296</v>
      </c>
      <c r="C22" s="56" t="s">
        <v>297</v>
      </c>
      <c r="D22" s="58" t="s">
        <v>546</v>
      </c>
      <c r="E22" s="62" t="s">
        <v>503</v>
      </c>
      <c r="F22" s="104">
        <v>391</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TAMANDARÉ</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66000</v>
      </c>
      <c r="F10" s="5"/>
      <c r="G10" s="5"/>
      <c r="I10" s="103" t="s">
        <v>503</v>
      </c>
    </row>
    <row r="11" spans="2:9" ht="15.75">
      <c r="B11" s="55" t="s">
        <v>285</v>
      </c>
      <c r="C11" s="56" t="s">
        <v>5</v>
      </c>
      <c r="D11" s="63" t="s">
        <v>549</v>
      </c>
      <c r="E11" s="52">
        <v>66000</v>
      </c>
      <c r="F11" s="5"/>
      <c r="G11" s="5"/>
      <c r="I11" s="102" t="s">
        <v>504</v>
      </c>
    </row>
    <row r="12" spans="2:9" ht="15.75">
      <c r="B12" s="55" t="s">
        <v>286</v>
      </c>
      <c r="C12" s="56" t="s">
        <v>6</v>
      </c>
      <c r="D12" s="63" t="s">
        <v>549</v>
      </c>
      <c r="E12" s="52">
        <v>66000</v>
      </c>
      <c r="F12" s="5"/>
      <c r="G12" s="5"/>
      <c r="I12" s="102" t="s">
        <v>505</v>
      </c>
    </row>
    <row r="13" spans="2:9" ht="15.75">
      <c r="B13" s="55" t="s">
        <v>287</v>
      </c>
      <c r="C13" s="56" t="s">
        <v>7</v>
      </c>
      <c r="D13" s="63" t="s">
        <v>549</v>
      </c>
      <c r="E13" s="52">
        <v>66000</v>
      </c>
      <c r="F13" s="5"/>
      <c r="G13" s="5"/>
      <c r="I13" s="102" t="s">
        <v>506</v>
      </c>
    </row>
    <row r="14" spans="2:7" ht="15.75">
      <c r="B14" s="55" t="s">
        <v>288</v>
      </c>
      <c r="C14" s="56" t="s">
        <v>8</v>
      </c>
      <c r="D14" s="63" t="s">
        <v>549</v>
      </c>
      <c r="E14" s="52">
        <v>66000</v>
      </c>
      <c r="F14" s="5"/>
      <c r="G14" s="5"/>
    </row>
    <row r="15" spans="2:7" ht="15.75">
      <c r="B15" s="55" t="s">
        <v>289</v>
      </c>
      <c r="C15" s="56" t="s">
        <v>9</v>
      </c>
      <c r="D15" s="63" t="s">
        <v>549</v>
      </c>
      <c r="E15" s="52">
        <v>66000</v>
      </c>
      <c r="F15" s="5"/>
      <c r="G15" s="5"/>
    </row>
    <row r="16" spans="2:7" ht="15.75">
      <c r="B16" s="55" t="s">
        <v>290</v>
      </c>
      <c r="C16" s="56" t="s">
        <v>10</v>
      </c>
      <c r="D16" s="63" t="s">
        <v>549</v>
      </c>
      <c r="E16" s="52">
        <v>66000</v>
      </c>
      <c r="F16" s="5"/>
      <c r="G16" s="5"/>
    </row>
    <row r="17" spans="2:7" ht="15.75">
      <c r="B17" s="55" t="s">
        <v>291</v>
      </c>
      <c r="C17" s="56" t="s">
        <v>11</v>
      </c>
      <c r="D17" s="63" t="s">
        <v>549</v>
      </c>
      <c r="E17" s="52">
        <v>66000</v>
      </c>
      <c r="F17" s="5"/>
      <c r="G17" s="5"/>
    </row>
    <row r="18" spans="2:7" ht="15.75">
      <c r="B18" s="55" t="s">
        <v>292</v>
      </c>
      <c r="C18" s="56" t="s">
        <v>12</v>
      </c>
      <c r="D18" s="63" t="s">
        <v>549</v>
      </c>
      <c r="E18" s="52">
        <v>66000</v>
      </c>
      <c r="F18" s="5"/>
      <c r="G18" s="5"/>
    </row>
    <row r="19" spans="2:7" ht="15.75">
      <c r="B19" s="55" t="s">
        <v>293</v>
      </c>
      <c r="C19" s="56" t="s">
        <v>13</v>
      </c>
      <c r="D19" s="63" t="s">
        <v>549</v>
      </c>
      <c r="E19" s="52">
        <v>66000</v>
      </c>
      <c r="F19" s="5"/>
      <c r="G19" s="5"/>
    </row>
    <row r="20" spans="2:7" ht="15.75">
      <c r="B20" s="55" t="s">
        <v>294</v>
      </c>
      <c r="C20" s="56" t="s">
        <v>14</v>
      </c>
      <c r="D20" s="63" t="s">
        <v>549</v>
      </c>
      <c r="E20" s="52">
        <v>66000</v>
      </c>
      <c r="F20" s="5"/>
      <c r="G20" s="5"/>
    </row>
    <row r="21" spans="2:7" ht="15.75">
      <c r="B21" s="55" t="s">
        <v>295</v>
      </c>
      <c r="C21" s="56" t="s">
        <v>15</v>
      </c>
      <c r="D21" s="63" t="s">
        <v>549</v>
      </c>
      <c r="E21" s="52">
        <v>66000</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TAMANDARÉ</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326</v>
      </c>
      <c r="G10" s="105">
        <v>2010</v>
      </c>
      <c r="H10" s="52">
        <v>6000</v>
      </c>
      <c r="I10" s="5"/>
      <c r="J10" s="5"/>
      <c r="L10" s="103" t="s">
        <v>503</v>
      </c>
    </row>
    <row r="11" spans="2:12" ht="15.75">
      <c r="B11" s="55" t="s">
        <v>285</v>
      </c>
      <c r="C11" s="56" t="s">
        <v>5</v>
      </c>
      <c r="D11" s="58" t="s">
        <v>550</v>
      </c>
      <c r="E11" s="62" t="s">
        <v>503</v>
      </c>
      <c r="F11" s="104">
        <v>326</v>
      </c>
      <c r="G11" s="105">
        <v>2010</v>
      </c>
      <c r="H11" s="52">
        <v>6000</v>
      </c>
      <c r="I11" s="5"/>
      <c r="J11" s="5"/>
      <c r="L11" s="102" t="s">
        <v>504</v>
      </c>
    </row>
    <row r="12" spans="2:12" ht="15.75">
      <c r="B12" s="55" t="s">
        <v>286</v>
      </c>
      <c r="C12" s="56" t="s">
        <v>6</v>
      </c>
      <c r="D12" s="58" t="s">
        <v>550</v>
      </c>
      <c r="E12" s="62" t="s">
        <v>503</v>
      </c>
      <c r="F12" s="104">
        <v>326</v>
      </c>
      <c r="G12" s="105">
        <v>2010</v>
      </c>
      <c r="H12" s="52">
        <v>6000</v>
      </c>
      <c r="I12" s="5"/>
      <c r="J12" s="5"/>
      <c r="L12" s="102" t="s">
        <v>505</v>
      </c>
    </row>
    <row r="13" spans="2:12" ht="15.75">
      <c r="B13" s="55" t="s">
        <v>287</v>
      </c>
      <c r="C13" s="56" t="s">
        <v>7</v>
      </c>
      <c r="D13" s="58" t="s">
        <v>550</v>
      </c>
      <c r="E13" s="62" t="s">
        <v>503</v>
      </c>
      <c r="F13" s="104">
        <v>326</v>
      </c>
      <c r="G13" s="105">
        <v>2010</v>
      </c>
      <c r="H13" s="52">
        <v>6000</v>
      </c>
      <c r="I13" s="5"/>
      <c r="J13" s="5"/>
      <c r="L13" s="102" t="s">
        <v>506</v>
      </c>
    </row>
    <row r="14" spans="2:10" ht="15.75">
      <c r="B14" s="55" t="s">
        <v>288</v>
      </c>
      <c r="C14" s="56" t="s">
        <v>8</v>
      </c>
      <c r="D14" s="58" t="s">
        <v>550</v>
      </c>
      <c r="E14" s="62" t="s">
        <v>503</v>
      </c>
      <c r="F14" s="104">
        <v>326</v>
      </c>
      <c r="G14" s="105">
        <v>2010</v>
      </c>
      <c r="H14" s="52">
        <v>6000</v>
      </c>
      <c r="I14" s="5"/>
      <c r="J14" s="5"/>
    </row>
    <row r="15" spans="2:10" ht="15.75">
      <c r="B15" s="55" t="s">
        <v>289</v>
      </c>
      <c r="C15" s="56" t="s">
        <v>9</v>
      </c>
      <c r="D15" s="58" t="s">
        <v>550</v>
      </c>
      <c r="E15" s="62" t="s">
        <v>503</v>
      </c>
      <c r="F15" s="104">
        <v>326</v>
      </c>
      <c r="G15" s="105">
        <v>2010</v>
      </c>
      <c r="H15" s="52">
        <v>6000</v>
      </c>
      <c r="I15" s="5"/>
      <c r="J15" s="5"/>
    </row>
    <row r="16" spans="2:10" ht="15.75">
      <c r="B16" s="55" t="s">
        <v>290</v>
      </c>
      <c r="C16" s="56" t="s">
        <v>10</v>
      </c>
      <c r="D16" s="58" t="s">
        <v>550</v>
      </c>
      <c r="E16" s="62" t="s">
        <v>503</v>
      </c>
      <c r="F16" s="104">
        <v>326</v>
      </c>
      <c r="G16" s="105">
        <v>2010</v>
      </c>
      <c r="H16" s="52">
        <v>6000</v>
      </c>
      <c r="I16" s="5"/>
      <c r="J16" s="5"/>
    </row>
    <row r="17" spans="2:10" ht="15.75">
      <c r="B17" s="55" t="s">
        <v>291</v>
      </c>
      <c r="C17" s="56" t="s">
        <v>11</v>
      </c>
      <c r="D17" s="58" t="s">
        <v>550</v>
      </c>
      <c r="E17" s="62" t="s">
        <v>503</v>
      </c>
      <c r="F17" s="104">
        <v>326</v>
      </c>
      <c r="G17" s="105">
        <v>2010</v>
      </c>
      <c r="H17" s="52">
        <v>6000</v>
      </c>
      <c r="I17" s="5"/>
      <c r="J17" s="5"/>
    </row>
    <row r="18" spans="2:10" ht="15.75">
      <c r="B18" s="55" t="s">
        <v>292</v>
      </c>
      <c r="C18" s="56" t="s">
        <v>12</v>
      </c>
      <c r="D18" s="58" t="s">
        <v>550</v>
      </c>
      <c r="E18" s="62" t="s">
        <v>503</v>
      </c>
      <c r="F18" s="104">
        <v>326</v>
      </c>
      <c r="G18" s="105">
        <v>2010</v>
      </c>
      <c r="H18" s="52">
        <v>6000</v>
      </c>
      <c r="I18" s="5"/>
      <c r="J18" s="5"/>
    </row>
    <row r="19" spans="2:10" ht="15.75">
      <c r="B19" s="55" t="s">
        <v>293</v>
      </c>
      <c r="C19" s="56" t="s">
        <v>13</v>
      </c>
      <c r="D19" s="58" t="s">
        <v>550</v>
      </c>
      <c r="E19" s="62" t="s">
        <v>503</v>
      </c>
      <c r="F19" s="104">
        <v>326</v>
      </c>
      <c r="G19" s="105">
        <v>2010</v>
      </c>
      <c r="H19" s="52">
        <v>6000</v>
      </c>
      <c r="I19" s="5"/>
      <c r="J19" s="5"/>
    </row>
    <row r="20" spans="2:10" ht="15.75">
      <c r="B20" s="55" t="s">
        <v>294</v>
      </c>
      <c r="C20" s="56" t="s">
        <v>14</v>
      </c>
      <c r="D20" s="58" t="s">
        <v>550</v>
      </c>
      <c r="E20" s="62" t="s">
        <v>503</v>
      </c>
      <c r="F20" s="104">
        <v>326</v>
      </c>
      <c r="G20" s="105">
        <v>2010</v>
      </c>
      <c r="H20" s="52">
        <v>6000</v>
      </c>
      <c r="I20" s="5"/>
      <c r="J20" s="5"/>
    </row>
    <row r="21" spans="2:10" ht="15.75">
      <c r="B21" s="55" t="s">
        <v>295</v>
      </c>
      <c r="C21" s="56" t="s">
        <v>15</v>
      </c>
      <c r="D21" s="58" t="s">
        <v>550</v>
      </c>
      <c r="E21" s="62" t="s">
        <v>503</v>
      </c>
      <c r="F21" s="104">
        <v>326</v>
      </c>
      <c r="G21" s="105">
        <v>2010</v>
      </c>
      <c r="H21" s="52">
        <v>6000</v>
      </c>
      <c r="I21" s="5"/>
      <c r="J21" s="5"/>
    </row>
    <row r="22" spans="2:10" ht="15.75">
      <c r="B22" s="55" t="s">
        <v>296</v>
      </c>
      <c r="C22" s="56" t="s">
        <v>297</v>
      </c>
      <c r="D22" s="58" t="s">
        <v>550</v>
      </c>
      <c r="E22" s="62" t="s">
        <v>503</v>
      </c>
      <c r="F22" s="104">
        <v>326</v>
      </c>
      <c r="G22" s="105">
        <v>2010</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TAMANDARÉ</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6000</v>
      </c>
      <c r="F10" s="5"/>
      <c r="G10" s="5"/>
      <c r="I10" s="103" t="s">
        <v>503</v>
      </c>
    </row>
    <row r="11" spans="2:9" ht="15.75">
      <c r="B11" s="55" t="s">
        <v>285</v>
      </c>
      <c r="C11" s="56" t="s">
        <v>5</v>
      </c>
      <c r="D11" s="58" t="s">
        <v>550</v>
      </c>
      <c r="E11" s="52">
        <v>6000</v>
      </c>
      <c r="F11" s="5"/>
      <c r="G11" s="5"/>
      <c r="I11" s="102" t="s">
        <v>504</v>
      </c>
    </row>
    <row r="12" spans="2:9" ht="15.75">
      <c r="B12" s="55" t="s">
        <v>286</v>
      </c>
      <c r="C12" s="56" t="s">
        <v>6</v>
      </c>
      <c r="D12" s="58" t="s">
        <v>550</v>
      </c>
      <c r="E12" s="52">
        <v>6000</v>
      </c>
      <c r="F12" s="5"/>
      <c r="G12" s="5"/>
      <c r="I12" s="102" t="s">
        <v>505</v>
      </c>
    </row>
    <row r="13" spans="2:9" ht="15.75">
      <c r="B13" s="55" t="s">
        <v>287</v>
      </c>
      <c r="C13" s="56" t="s">
        <v>7</v>
      </c>
      <c r="D13" s="58" t="s">
        <v>550</v>
      </c>
      <c r="E13" s="52">
        <v>6000</v>
      </c>
      <c r="F13" s="5"/>
      <c r="G13" s="5"/>
      <c r="I13" s="102" t="s">
        <v>506</v>
      </c>
    </row>
    <row r="14" spans="2:7" ht="15.75">
      <c r="B14" s="55" t="s">
        <v>288</v>
      </c>
      <c r="C14" s="56" t="s">
        <v>8</v>
      </c>
      <c r="D14" s="58" t="s">
        <v>550</v>
      </c>
      <c r="E14" s="52">
        <v>6000</v>
      </c>
      <c r="F14" s="5"/>
      <c r="G14" s="5"/>
    </row>
    <row r="15" spans="2:7" ht="15.75">
      <c r="B15" s="55" t="s">
        <v>289</v>
      </c>
      <c r="C15" s="56" t="s">
        <v>9</v>
      </c>
      <c r="D15" s="58" t="s">
        <v>550</v>
      </c>
      <c r="E15" s="52">
        <v>6000</v>
      </c>
      <c r="F15" s="5"/>
      <c r="G15" s="5"/>
    </row>
    <row r="16" spans="2:7" ht="15.75">
      <c r="B16" s="55" t="s">
        <v>290</v>
      </c>
      <c r="C16" s="56" t="s">
        <v>10</v>
      </c>
      <c r="D16" s="58" t="s">
        <v>550</v>
      </c>
      <c r="E16" s="52">
        <v>6000</v>
      </c>
      <c r="F16" s="5"/>
      <c r="G16" s="5"/>
    </row>
    <row r="17" spans="2:7" ht="15.75">
      <c r="B17" s="55" t="s">
        <v>291</v>
      </c>
      <c r="C17" s="56" t="s">
        <v>11</v>
      </c>
      <c r="D17" s="58" t="s">
        <v>550</v>
      </c>
      <c r="E17" s="52">
        <v>6000</v>
      </c>
      <c r="F17" s="5"/>
      <c r="G17" s="5"/>
    </row>
    <row r="18" spans="2:7" ht="15.75">
      <c r="B18" s="55" t="s">
        <v>292</v>
      </c>
      <c r="C18" s="56" t="s">
        <v>12</v>
      </c>
      <c r="D18" s="58" t="s">
        <v>550</v>
      </c>
      <c r="E18" s="52">
        <v>6000</v>
      </c>
      <c r="F18" s="5"/>
      <c r="G18" s="5"/>
    </row>
    <row r="19" spans="2:7" ht="15.75">
      <c r="B19" s="55" t="s">
        <v>293</v>
      </c>
      <c r="C19" s="56" t="s">
        <v>13</v>
      </c>
      <c r="D19" s="58" t="s">
        <v>550</v>
      </c>
      <c r="E19" s="52">
        <v>6000</v>
      </c>
      <c r="F19" s="5"/>
      <c r="G19" s="5"/>
    </row>
    <row r="20" spans="2:7" ht="15.75">
      <c r="B20" s="55" t="s">
        <v>294</v>
      </c>
      <c r="C20" s="56" t="s">
        <v>14</v>
      </c>
      <c r="D20" s="58" t="s">
        <v>550</v>
      </c>
      <c r="E20" s="52">
        <v>6000</v>
      </c>
      <c r="F20" s="5"/>
      <c r="G20" s="5"/>
    </row>
    <row r="21" spans="2:7" ht="15.75">
      <c r="B21" s="55" t="s">
        <v>295</v>
      </c>
      <c r="C21" s="56" t="s">
        <v>15</v>
      </c>
      <c r="D21" s="58" t="s">
        <v>550</v>
      </c>
      <c r="E21" s="52">
        <v>6000</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2017-03-28T19:20:10Z</cp:lastPrinted>
  <dcterms:created xsi:type="dcterms:W3CDTF">2010-03-02T11:44:00Z</dcterms:created>
  <dcterms:modified xsi:type="dcterms:W3CDTF">2017-03-28T20:02:38Z</dcterms:modified>
  <cp:category/>
  <cp:version/>
  <cp:contentType/>
  <cp:contentStatus/>
</cp:coreProperties>
</file>